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Marija\OneDrive - Nacionalinė švietimo agentura\Documents\svis\BU\Statist lenteles 2022-2023\Antra dalis\"/>
    </mc:Choice>
  </mc:AlternateContent>
  <xr:revisionPtr revIDLastSave="23" documentId="8_{681890C7-9B5B-4A28-97C7-06DB48658079}" xr6:coauthVersionLast="36" xr6:coauthVersionMax="36" xr10:uidLastSave="{4D6172D8-32C1-4540-AC19-C8EC017CED57}"/>
  <bookViews>
    <workbookView xWindow="-108" yWindow="-108" windowWidth="19428" windowHeight="10428" xr2:uid="{00000000-000D-0000-FFFF-FFFF00000000}"/>
  </bookViews>
  <sheets>
    <sheet name="Puslapis1" sheetId="1" r:id="rId1"/>
  </sheets>
  <calcPr calcId="191029"/>
  <webPublishing codePage="1252"/>
</workbook>
</file>

<file path=xl/calcChain.xml><?xml version="1.0" encoding="utf-8"?>
<calcChain xmlns="http://schemas.openxmlformats.org/spreadsheetml/2006/main">
  <c r="S69" i="1" l="1"/>
  <c r="R69" i="1"/>
  <c r="T69" i="1" s="1"/>
  <c r="S62" i="1"/>
  <c r="R62" i="1"/>
  <c r="T62" i="1" s="1"/>
  <c r="S53" i="1"/>
  <c r="R53" i="1"/>
  <c r="T53" i="1" s="1"/>
  <c r="S40" i="1"/>
  <c r="R40" i="1"/>
  <c r="T40" i="1" s="1"/>
  <c r="K70" i="1" l="1"/>
  <c r="J69" i="1"/>
  <c r="I69" i="1"/>
  <c r="K69" i="1" s="1"/>
  <c r="J62" i="1"/>
  <c r="I62" i="1"/>
  <c r="K62" i="1" s="1"/>
  <c r="J53" i="1"/>
  <c r="K53" i="1" s="1"/>
  <c r="I53" i="1"/>
  <c r="J40" i="1"/>
  <c r="I40" i="1"/>
  <c r="C69" i="1"/>
  <c r="C62" i="1"/>
  <c r="C53" i="1"/>
  <c r="C40" i="1"/>
  <c r="K4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Marija Usovaitė</author>
  </authors>
  <commentList>
    <comment ref="E5" authorId="0" shapeId="0" xr:uid="{00000000-0006-0000-0000-000001000000}">
      <text>
        <r>
          <rPr>
            <sz val="8"/>
            <color indexed="81"/>
            <rFont val="Tahoma"/>
            <family val="2"/>
            <charset val="186"/>
          </rPr>
          <t>Ugdymo lėšų suma pedag. darbuotojų kvalifikacijai tobulinti dalinama iš pedagoginių darbuotojų skaičiaus.
Skaičiuoti bendrojo ugdymo, ikimokyklinio, priešmokyklinio ugdymo pedagogai.</t>
        </r>
      </text>
    </comment>
    <comment ref="H5" authorId="0" shapeId="0" xr:uid="{98167BF3-D0AC-46D4-BCE3-885947AADFA1}">
      <text>
        <r>
          <rPr>
            <sz val="8"/>
            <color indexed="81"/>
            <rFont val="Tahoma"/>
            <family val="2"/>
            <charset val="186"/>
          </rPr>
          <t>Ugdymo lėšų suma pedag. darbuotojų kvalifikacijai tobulinti dalinama iš pedagoginių darbuotojų skaičiaus.
Skaičiuoti bendrojo ugdymo, ikimokyklinio, priešmokyklinio ugdymo pedagogai.</t>
        </r>
      </text>
    </comment>
    <comment ref="K5" authorId="0" shapeId="0" xr:uid="{00000000-0006-0000-0000-000002000000}">
      <text>
        <r>
          <rPr>
            <sz val="8"/>
            <color indexed="81"/>
            <rFont val="Tahoma"/>
            <family val="2"/>
            <charset val="186"/>
          </rPr>
          <t>Ugdymo lėšų suma pedag. darbuotojų kvalifikacijai tobulinti dalinama iš pedagoginių darbuotojų skaičiaus.
Skaičiuoti bendrojo ugdymo, ikimokyklinio, priešmokyklinio ugdymo pedagogai.</t>
        </r>
      </text>
    </comment>
    <comment ref="N5" authorId="0" shapeId="0" xr:uid="{00000000-0006-0000-0000-000003000000}">
      <text>
        <r>
          <rPr>
            <sz val="8"/>
            <color indexed="81"/>
            <rFont val="Tahoma"/>
            <family val="2"/>
            <charset val="186"/>
          </rPr>
          <t>Ugdymo lėšų suma pedag. darbuotojų kvalifikacijai tobulinti dalinama iš pedagoginių darbuotojų skaičiaus.
Skaičiuoti bendrojo ugdymo, ikimokyklinio, priešmokyklinio ugdymo pedagogai.</t>
        </r>
      </text>
    </comment>
    <comment ref="Q5" authorId="0" shapeId="0" xr:uid="{4D163AE8-C14F-4E31-BEB2-E662E68793B0}">
      <text>
        <r>
          <rPr>
            <sz val="8"/>
            <color indexed="81"/>
            <rFont val="Tahoma"/>
            <family val="2"/>
            <charset val="186"/>
          </rPr>
          <t>Ugdymo lėšų suma pedag. darbuotojų kvalifikacijai tobulinti dalinama iš pedagoginių darbuotojų skaičiaus.
Skaičiuoti bendrojo ugdymo, ikimokyklinio, priešmokyklinio ugdymo pedagogai.</t>
        </r>
      </text>
    </comment>
    <comment ref="T5" authorId="0" shapeId="0" xr:uid="{00000000-0006-0000-0000-000004000000}">
      <text>
        <r>
          <rPr>
            <sz val="8"/>
            <color indexed="81"/>
            <rFont val="Tahoma"/>
            <family val="2"/>
            <charset val="186"/>
          </rPr>
          <t>Ugdymo lėšų suma pedag. darbuotojų kvalifikacijai tobulinti dalinama iš pedagoginių darbuotojų skaičiaus.
Skaičiuoti bendrojo ugdymo, ikimokyklinio, priešmokyklinio ugdymo pedagogai.</t>
        </r>
      </text>
    </comment>
    <comment ref="W5" authorId="0" shapeId="0" xr:uid="{33FBD307-7B3B-4C02-913A-A2F33EBA69C1}">
      <text>
        <r>
          <rPr>
            <sz val="8"/>
            <color indexed="81"/>
            <rFont val="Tahoma"/>
            <family val="2"/>
            <charset val="186"/>
          </rPr>
          <t>Ugdymo lėšų suma pedag. darbuotojų kvalifikacijai tobulinti dalinama iš pedagoginių darbuotojų skaičiaus.
Skaičiuoti bendrojo ugdymo, ikimokyklinio, priešmokyklinio ugdymo pedagogai.</t>
        </r>
      </text>
    </comment>
    <comment ref="Z5" authorId="0" shapeId="0" xr:uid="{498697C0-1927-4E5B-9BC8-D764B073B19C}">
      <text>
        <r>
          <rPr>
            <sz val="8"/>
            <color indexed="81"/>
            <rFont val="Tahoma"/>
            <family val="2"/>
            <charset val="186"/>
          </rPr>
          <t>Ugdymo lėšų suma pedag. darbuotojų kvalifikacijai tobulinti dalinama iš pedagoginių darbuotojų skaičiaus.
Skaičiuoti bendrojo ugdymo, ikimokyklinio, priešmokyklinio ugdymo pedagogai.</t>
        </r>
      </text>
    </comment>
  </commentList>
</comments>
</file>

<file path=xl/sharedStrings.xml><?xml version="1.0" encoding="utf-8"?>
<sst xmlns="http://schemas.openxmlformats.org/spreadsheetml/2006/main" count="96" uniqueCount="71">
  <si>
    <t>Akmenės r. sav.</t>
  </si>
  <si>
    <t>Anykščių r. sav.</t>
  </si>
  <si>
    <t>Biržų r. sav.</t>
  </si>
  <si>
    <t>Druskininkų sav.</t>
  </si>
  <si>
    <t>Elektrėnų sav.</t>
  </si>
  <si>
    <t>Jonavos r. sav.</t>
  </si>
  <si>
    <t>Joniškio r. sav.</t>
  </si>
  <si>
    <t>Jurbarko r. sav.</t>
  </si>
  <si>
    <t>Kaišiadorių r. sav.</t>
  </si>
  <si>
    <t>Kėdainių r. sav.</t>
  </si>
  <si>
    <t>Kelmės r. sav.</t>
  </si>
  <si>
    <t>Kretingos r. sav.</t>
  </si>
  <si>
    <t>Lazdijų r. sav.</t>
  </si>
  <si>
    <t>Marijampolės sav.</t>
  </si>
  <si>
    <t>Mažeikių r. sav.</t>
  </si>
  <si>
    <t>Pakruojo r. sav.</t>
  </si>
  <si>
    <t>Pasvalio r. sav.</t>
  </si>
  <si>
    <t>Plungės r. sav.</t>
  </si>
  <si>
    <t>Prienų r. sav.</t>
  </si>
  <si>
    <t>Radviliškio r. sav.</t>
  </si>
  <si>
    <t>Raseinių r. sav.</t>
  </si>
  <si>
    <t>Rokiškio r. sav.</t>
  </si>
  <si>
    <t>Šakių r. sav.</t>
  </si>
  <si>
    <t>Šalčininkų r. sav.</t>
  </si>
  <si>
    <t>Šilalės r. sav.</t>
  </si>
  <si>
    <t>Šilutės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</si>
  <si>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</si>
  <si>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</si>
  <si>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</si>
  <si>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</si>
  <si>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</si>
  <si>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</si>
  <si>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</si>
  <si>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</si>
  <si>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Suma</t>
  </si>
  <si>
    <t>Birštono sav.</t>
  </si>
  <si>
    <t>Ignalinos r. sav.</t>
  </si>
  <si>
    <t>Kalvarijos sav.</t>
  </si>
  <si>
    <t>Kazlų Rūdos sav.</t>
  </si>
  <si>
    <t>Kupiškio r. sav.</t>
  </si>
  <si>
    <t>Molėtų r. sav.</t>
  </si>
  <si>
    <t>Neringos sav.</t>
  </si>
  <si>
    <t>Pagėgių sav.</t>
  </si>
  <si>
    <t>Rietavo sav.</t>
  </si>
  <si>
    <t>Skuodo r. sav.</t>
  </si>
  <si>
    <t>Širvintų r. sav.</t>
  </si>
  <si>
    <t>Zarasų r. sav.</t>
  </si>
  <si>
    <t>Alytaus m. sav.</t>
  </si>
  <si>
    <t>Kauno m. sav.</t>
  </si>
  <si>
    <t>Klaipėdos m. sav.</t>
  </si>
  <si>
    <t>Palangos m. sav.</t>
  </si>
  <si>
    <t>Panevėžio m. sav.</t>
  </si>
  <si>
    <t>Šiaulių m. sav.</t>
  </si>
  <si>
    <t>Vilniaus m. sav.</t>
  </si>
  <si>
    <t>Visagino sav.</t>
  </si>
  <si>
    <t>Alytaus r. sav.</t>
  </si>
  <si>
    <t>Kauno r. sav.</t>
  </si>
  <si>
    <t>Klaipėdos r. sav.</t>
  </si>
  <si>
    <t>Panevėžio r. sav.</t>
  </si>
  <si>
    <t>Šiaulių r. sav.</t>
  </si>
  <si>
    <t>Vilniaus r. sav.</t>
  </si>
  <si>
    <t>Pedagog. darbuotojų skaičius</t>
  </si>
  <si>
    <t>Ugdymo lėšos pedag. darbuotojų kvalifikacijai tobulinti</t>
  </si>
  <si>
    <t>Ugdymo lėšų pedag. darbuotojų kvalifikacijai tobulinti dydis vienam ped. darbuot.</t>
  </si>
  <si>
    <t>Savivaldybė</t>
  </si>
  <si>
    <t>Savivaldybių grupė</t>
  </si>
  <si>
    <t>Didžiosios kaimiškos savivaldybės</t>
  </si>
  <si>
    <t>Mažosios savivaldybės</t>
  </si>
  <si>
    <t>Miestų savivaldybės</t>
  </si>
  <si>
    <t>Žiedinės savivaldybės</t>
  </si>
  <si>
    <t xml:space="preserve">Ugdymo lėšų (Mokinio/klasės krepšelio), panaudotų pedagoginių darbuotojų kvalifikacijai tobulinti, dydis, tenkantis vienam pedagoginiam darbuotojui (EUR)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</si>
</sst>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Tahoma"/>
      <family val="2"/>
    </font>
    <font>
      <sz val="8"/>
      <color rgb="FF333333"/>
      <name val="Arial"/>
      <family val="2"/>
    </font>
    <font>
      <i/>
      <sz val="8"/>
      <color rgb="FF454545"/>
      <name val="Arial"/>
      <family val="2"/>
    </font>
    <font>
      <b/>
      <sz val="8"/>
      <color rgb="FF31455E"/>
      <name val="Arial"/>
      <family val="2"/>
    </font>
    <font>
      <b/>
      <i/>
      <sz val="8"/>
      <color rgb="FF222222"/>
      <name val="Arial"/>
      <family val="2"/>
    </font>
    <font>
      <sz val="8"/>
      <color indexed="81"/>
      <name val="Tahoma"/>
      <family val="2"/>
      <charset val="186"/>
    </font>
    <font>
      <sz val="10"/>
      <name val="Arial"/>
      <family val="2"/>
      <charset val="186"/>
    </font>
    <font>
      <sz val="10"/>
      <color theme="1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BDDAF3"/>
      </patternFill>
    </fill>
    <fill>
      <patternFill patternType="solid">
        <fgColor rgb="FFEFF3F7"/>
      </patternFill>
    </fill>
  </fills>
  <borders count="13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E1E6EC"/>
      </left>
      <right style="medium">
        <color rgb="FFE1E6EC"/>
      </right>
      <top style="medium">
        <color rgb="FFE1E6EC"/>
      </top>
      <bottom style="medium">
        <color rgb="FFE1E6EC"/>
      </bottom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 style="medium">
        <color rgb="FF93B1CD"/>
      </right>
      <top/>
      <bottom/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/>
      <bottom style="medium">
        <color rgb="FFC0C0C0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vertical="top"/>
    </xf>
    <xf numFmtId="3" fontId="2" fillId="0" borderId="2" xfId="0" applyNumberFormat="1" applyFont="1" applyBorder="1" applyAlignment="1">
      <alignment horizontal="right" vertical="top"/>
    </xf>
    <xf numFmtId="0" fontId="3" fillId="3" borderId="3" xfId="0" applyFont="1" applyFill="1" applyBorder="1" applyAlignment="1">
      <alignment vertical="top"/>
    </xf>
    <xf numFmtId="3" fontId="4" fillId="4" borderId="4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 applyFill="1"/>
    <xf numFmtId="2" fontId="1" fillId="0" borderId="0" xfId="0" applyNumberFormat="1" applyFont="1" applyFill="1" applyBorder="1" applyAlignment="1">
      <alignment vertical="top"/>
    </xf>
    <xf numFmtId="4" fontId="2" fillId="0" borderId="2" xfId="0" applyNumberFormat="1" applyFont="1" applyBorder="1" applyAlignment="1">
      <alignment horizontal="right" vertical="top"/>
    </xf>
    <xf numFmtId="4" fontId="2" fillId="0" borderId="0" xfId="0" applyNumberFormat="1" applyFont="1" applyBorder="1" applyAlignment="1">
      <alignment horizontal="right" vertical="top"/>
    </xf>
    <xf numFmtId="4" fontId="4" fillId="4" borderId="4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justify" vertical="distributed"/>
    </xf>
    <xf numFmtId="3" fontId="2" fillId="0" borderId="0" xfId="0" applyNumberFormat="1" applyFont="1" applyFill="1" applyBorder="1" applyAlignment="1">
      <alignment horizontal="right" vertical="top"/>
    </xf>
    <xf numFmtId="0" fontId="3" fillId="3" borderId="8" xfId="0" applyFont="1" applyFill="1" applyBorder="1" applyAlignment="1">
      <alignment horizontal="center" vertical="top"/>
    </xf>
    <xf numFmtId="4" fontId="0" fillId="0" borderId="0" xfId="0" applyNumberFormat="1"/>
    <xf numFmtId="3" fontId="2" fillId="0" borderId="0" xfId="0" applyNumberFormat="1" applyFont="1" applyBorder="1" applyAlignment="1">
      <alignment horizontal="right" vertical="top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0" fillId="2" borderId="10" xfId="0" applyFill="1" applyBorder="1"/>
    <xf numFmtId="0" fontId="0" fillId="2" borderId="11" xfId="0" applyFill="1" applyBorder="1"/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1"/>
  <sheetViews>
    <sheetView tabSelected="1" workbookViewId="0">
      <selection activeCell="A3" sqref="A3"/>
    </sheetView>
  </sheetViews>
  <sheetFormatPr defaultRowHeight="12.75" customHeight="1" x14ac:dyDescent="0.25"/>
  <cols>
    <col min="1" max="1" width="23.44140625" style="5" customWidth="1"/>
    <col min="2" max="2" width="17" customWidth="1"/>
    <col min="3" max="3" width="16.88671875" style="6" customWidth="1"/>
    <col min="4" max="4" width="13.77734375" customWidth="1"/>
    <col min="5" max="5" width="19.6640625" customWidth="1"/>
    <col min="6" max="6" width="17.6640625" style="5" customWidth="1"/>
    <col min="7" max="7" width="15.21875" style="5" customWidth="1"/>
    <col min="8" max="8" width="19.6640625" style="5" customWidth="1"/>
    <col min="9" max="9" width="16.6640625" style="5" customWidth="1"/>
    <col min="10" max="10" width="14.88671875" style="5" customWidth="1"/>
    <col min="11" max="11" width="19.6640625" style="5" customWidth="1"/>
    <col min="12" max="12" width="15.88671875" customWidth="1"/>
    <col min="13" max="13" width="13" customWidth="1"/>
    <col min="14" max="14" width="18.109375" customWidth="1"/>
    <col min="15" max="15" width="18.109375" style="5" customWidth="1"/>
    <col min="16" max="16" width="15.33203125" style="5" customWidth="1"/>
    <col min="17" max="17" width="18.109375" style="5" customWidth="1"/>
    <col min="18" max="18" width="13.5546875" customWidth="1"/>
    <col min="19" max="19" width="12.33203125" customWidth="1"/>
    <col min="20" max="20" width="16.33203125" customWidth="1"/>
    <col min="21" max="21" width="13.88671875" customWidth="1"/>
    <col min="22" max="22" width="12.33203125" customWidth="1"/>
    <col min="23" max="23" width="17.44140625" customWidth="1"/>
    <col min="24" max="24" width="14.21875" customWidth="1"/>
    <col min="25" max="25" width="12" customWidth="1"/>
    <col min="26" max="26" width="15.6640625" customWidth="1"/>
  </cols>
  <sheetData>
    <row r="1" spans="1:26" s="5" customFormat="1" ht="12.75" customHeight="1" x14ac:dyDescent="0.25">
      <c r="C1" s="6"/>
    </row>
    <row r="2" spans="1:26" s="5" customFormat="1" ht="12.75" customHeight="1" x14ac:dyDescent="0.25">
      <c r="A2" s="24" t="s">
        <v>70</v>
      </c>
      <c r="C2" s="6"/>
    </row>
    <row r="3" spans="1:26" s="5" customFormat="1" ht="12.75" customHeight="1" thickBot="1" x14ac:dyDescent="0.3">
      <c r="C3" s="6"/>
    </row>
    <row r="4" spans="1:26" ht="12.75" customHeight="1" thickBot="1" x14ac:dyDescent="0.3">
      <c r="A4" s="22"/>
      <c r="B4" s="23"/>
      <c r="C4" s="16">
        <v>2015</v>
      </c>
      <c r="D4" s="17"/>
      <c r="E4" s="18"/>
      <c r="F4" s="16">
        <v>2016</v>
      </c>
      <c r="G4" s="17"/>
      <c r="H4" s="18"/>
      <c r="I4" s="16">
        <v>2017</v>
      </c>
      <c r="J4" s="17"/>
      <c r="K4" s="18"/>
      <c r="L4" s="16">
        <v>2018</v>
      </c>
      <c r="M4" s="17"/>
      <c r="N4" s="18"/>
      <c r="O4" s="16">
        <v>2019</v>
      </c>
      <c r="P4" s="17"/>
      <c r="Q4" s="18"/>
      <c r="R4" s="16">
        <v>2020</v>
      </c>
      <c r="S4" s="17"/>
      <c r="T4" s="18"/>
      <c r="U4" s="16">
        <v>2021</v>
      </c>
      <c r="V4" s="17"/>
      <c r="W4" s="18"/>
      <c r="X4" s="16">
        <v>2022</v>
      </c>
      <c r="Y4" s="17"/>
      <c r="Z4" s="18"/>
    </row>
    <row r="5" spans="1:26" ht="44.25" customHeight="1" thickBot="1" x14ac:dyDescent="0.3">
      <c r="A5" s="11" t="s">
        <v>65</v>
      </c>
      <c r="B5" s="11" t="s">
        <v>64</v>
      </c>
      <c r="C5" s="11" t="s">
        <v>62</v>
      </c>
      <c r="D5" s="11" t="s">
        <v>61</v>
      </c>
      <c r="E5" s="11" t="s">
        <v>63</v>
      </c>
      <c r="F5" s="11" t="s">
        <v>62</v>
      </c>
      <c r="G5" s="11" t="s">
        <v>61</v>
      </c>
      <c r="H5" s="11" t="s">
        <v>63</v>
      </c>
      <c r="I5" s="11" t="s">
        <v>62</v>
      </c>
      <c r="J5" s="11" t="s">
        <v>61</v>
      </c>
      <c r="K5" s="11" t="s">
        <v>63</v>
      </c>
      <c r="L5" s="11" t="s">
        <v>62</v>
      </c>
      <c r="M5" s="11" t="s">
        <v>61</v>
      </c>
      <c r="N5" s="11" t="s">
        <v>63</v>
      </c>
      <c r="O5" s="11" t="s">
        <v>62</v>
      </c>
      <c r="P5" s="11" t="s">
        <v>61</v>
      </c>
      <c r="Q5" s="11" t="s">
        <v>63</v>
      </c>
      <c r="R5" s="11" t="s">
        <v>62</v>
      </c>
      <c r="S5" s="11" t="s">
        <v>61</v>
      </c>
      <c r="T5" s="11" t="s">
        <v>63</v>
      </c>
      <c r="U5" s="11" t="s">
        <v>62</v>
      </c>
      <c r="V5" s="11" t="s">
        <v>61</v>
      </c>
      <c r="W5" s="11" t="s">
        <v>63</v>
      </c>
      <c r="X5" s="11" t="s">
        <v>62</v>
      </c>
      <c r="Y5" s="11" t="s">
        <v>61</v>
      </c>
      <c r="Z5" s="11" t="s">
        <v>63</v>
      </c>
    </row>
    <row r="6" spans="1:26" ht="12.75" customHeight="1" thickBot="1" x14ac:dyDescent="0.3">
      <c r="A6" s="19" t="s">
        <v>66</v>
      </c>
      <c r="B6" s="1" t="s">
        <v>0</v>
      </c>
      <c r="C6" s="7">
        <v>13565</v>
      </c>
      <c r="D6" s="2">
        <v>364</v>
      </c>
      <c r="E6" s="8">
        <v>37.266483516483518</v>
      </c>
      <c r="F6" s="8">
        <v>11218</v>
      </c>
      <c r="G6" s="2">
        <v>330</v>
      </c>
      <c r="H6" s="8">
        <v>33.993939393939392</v>
      </c>
      <c r="I6" s="8">
        <v>20857</v>
      </c>
      <c r="J6" s="2">
        <v>344</v>
      </c>
      <c r="K6" s="8">
        <v>60.630813953488371</v>
      </c>
      <c r="L6" s="8">
        <v>11407</v>
      </c>
      <c r="M6" s="2">
        <v>346</v>
      </c>
      <c r="N6" s="9">
        <v>32.968208092485547</v>
      </c>
      <c r="O6" s="9">
        <v>17585</v>
      </c>
      <c r="P6" s="15">
        <v>334</v>
      </c>
      <c r="Q6" s="9">
        <v>52.649700598802397</v>
      </c>
      <c r="R6" s="8">
        <v>13713</v>
      </c>
      <c r="S6" s="2">
        <v>328</v>
      </c>
      <c r="T6" s="9">
        <v>41.80792682926829</v>
      </c>
      <c r="U6" s="8">
        <v>11878</v>
      </c>
      <c r="V6" s="2">
        <v>311</v>
      </c>
      <c r="W6" s="9">
        <v>38.19292604501608</v>
      </c>
      <c r="X6" s="8">
        <v>25219</v>
      </c>
      <c r="Y6" s="2">
        <v>322</v>
      </c>
      <c r="Z6" s="9">
        <v>78.31987577639751</v>
      </c>
    </row>
    <row r="7" spans="1:26" ht="12.75" customHeight="1" thickBot="1" x14ac:dyDescent="0.3">
      <c r="A7" s="20"/>
      <c r="B7" s="1" t="s">
        <v>1</v>
      </c>
      <c r="C7" s="7">
        <v>22267</v>
      </c>
      <c r="D7" s="2">
        <v>397</v>
      </c>
      <c r="E7" s="8">
        <v>56.088161209068012</v>
      </c>
      <c r="F7" s="8">
        <v>21600</v>
      </c>
      <c r="G7" s="2">
        <v>379</v>
      </c>
      <c r="H7" s="8">
        <v>56.992084432717675</v>
      </c>
      <c r="I7" s="8">
        <v>21400</v>
      </c>
      <c r="J7" s="2">
        <v>388</v>
      </c>
      <c r="K7" s="8">
        <v>55.154639175257735</v>
      </c>
      <c r="L7" s="8">
        <v>22400</v>
      </c>
      <c r="M7" s="2">
        <v>381</v>
      </c>
      <c r="N7" s="9">
        <v>58.792650918635168</v>
      </c>
      <c r="O7" s="9">
        <v>19546</v>
      </c>
      <c r="P7" s="15">
        <v>358</v>
      </c>
      <c r="Q7" s="9">
        <v>54.597765363128495</v>
      </c>
      <c r="R7" s="8">
        <v>17124.2</v>
      </c>
      <c r="S7" s="2">
        <v>351</v>
      </c>
      <c r="T7" s="9">
        <v>48.78689458689459</v>
      </c>
      <c r="U7" s="8">
        <v>19117.43</v>
      </c>
      <c r="V7" s="2">
        <v>336</v>
      </c>
      <c r="W7" s="9">
        <v>56.897113095238097</v>
      </c>
      <c r="X7" s="8">
        <v>19001</v>
      </c>
      <c r="Y7" s="2">
        <v>319</v>
      </c>
      <c r="Z7" s="9">
        <v>59.56426332288401</v>
      </c>
    </row>
    <row r="8" spans="1:26" ht="12.75" customHeight="1" thickBot="1" x14ac:dyDescent="0.3">
      <c r="A8" s="20"/>
      <c r="B8" s="1" t="s">
        <v>2</v>
      </c>
      <c r="C8" s="7">
        <v>11441</v>
      </c>
      <c r="D8" s="2">
        <v>449</v>
      </c>
      <c r="E8" s="8">
        <v>25.481069042316257</v>
      </c>
      <c r="F8" s="8">
        <v>13636</v>
      </c>
      <c r="G8" s="2">
        <v>437</v>
      </c>
      <c r="H8" s="8">
        <v>31.203661327231121</v>
      </c>
      <c r="I8" s="8">
        <v>13762.399999999998</v>
      </c>
      <c r="J8" s="2">
        <v>420</v>
      </c>
      <c r="K8" s="8">
        <v>32.767619047619043</v>
      </c>
      <c r="L8" s="8">
        <v>15654.16</v>
      </c>
      <c r="M8" s="2">
        <v>392</v>
      </c>
      <c r="N8" s="9">
        <v>39.934081632653061</v>
      </c>
      <c r="O8" s="9">
        <v>13707.199999999999</v>
      </c>
      <c r="P8" s="15">
        <v>384</v>
      </c>
      <c r="Q8" s="9">
        <v>35.695833333333333</v>
      </c>
      <c r="R8" s="8">
        <v>10653.91</v>
      </c>
      <c r="S8" s="2">
        <v>355</v>
      </c>
      <c r="T8" s="9">
        <v>30.011014084507043</v>
      </c>
      <c r="U8" s="8">
        <v>11880.2</v>
      </c>
      <c r="V8" s="2">
        <v>345</v>
      </c>
      <c r="W8" s="9">
        <v>34.435362318840582</v>
      </c>
      <c r="X8" s="8">
        <v>24855.86</v>
      </c>
      <c r="Y8" s="2">
        <v>334</v>
      </c>
      <c r="Z8" s="9">
        <v>74.418742514970063</v>
      </c>
    </row>
    <row r="9" spans="1:26" ht="12.75" customHeight="1" thickBot="1" x14ac:dyDescent="0.3">
      <c r="A9" s="20"/>
      <c r="B9" s="1" t="s">
        <v>3</v>
      </c>
      <c r="C9" s="7">
        <v>7781</v>
      </c>
      <c r="D9" s="2">
        <v>330</v>
      </c>
      <c r="E9" s="8">
        <v>23.578787878787878</v>
      </c>
      <c r="F9" s="8">
        <v>7744</v>
      </c>
      <c r="G9" s="2">
        <v>325</v>
      </c>
      <c r="H9" s="8">
        <v>23.827692307692306</v>
      </c>
      <c r="I9" s="8">
        <v>14691</v>
      </c>
      <c r="J9" s="2">
        <v>330</v>
      </c>
      <c r="K9" s="8">
        <v>44.518181818181816</v>
      </c>
      <c r="L9" s="8">
        <v>9885</v>
      </c>
      <c r="M9" s="2">
        <v>338</v>
      </c>
      <c r="N9" s="9">
        <v>29.245562130177515</v>
      </c>
      <c r="O9" s="9">
        <v>17888.41</v>
      </c>
      <c r="P9" s="15">
        <v>342</v>
      </c>
      <c r="Q9" s="9">
        <v>52.305292397660821</v>
      </c>
      <c r="R9" s="8">
        <v>13620</v>
      </c>
      <c r="S9" s="2">
        <v>334</v>
      </c>
      <c r="T9" s="9">
        <v>40.778443113772454</v>
      </c>
      <c r="U9" s="8">
        <v>16167</v>
      </c>
      <c r="V9" s="2">
        <v>322</v>
      </c>
      <c r="W9" s="9">
        <v>50.20807453416149</v>
      </c>
      <c r="X9" s="8">
        <v>17806</v>
      </c>
      <c r="Y9" s="2">
        <v>316</v>
      </c>
      <c r="Z9" s="9">
        <v>56.348101265822784</v>
      </c>
    </row>
    <row r="10" spans="1:26" ht="12.75" customHeight="1" thickBot="1" x14ac:dyDescent="0.3">
      <c r="A10" s="20"/>
      <c r="B10" s="1" t="s">
        <v>4</v>
      </c>
      <c r="C10" s="7">
        <v>11811</v>
      </c>
      <c r="D10" s="2">
        <v>431</v>
      </c>
      <c r="E10" s="8">
        <v>27.403712296983759</v>
      </c>
      <c r="F10" s="8">
        <v>13371</v>
      </c>
      <c r="G10" s="2">
        <v>423</v>
      </c>
      <c r="H10" s="8">
        <v>31.609929078014183</v>
      </c>
      <c r="I10" s="8">
        <v>17504.46</v>
      </c>
      <c r="J10" s="2">
        <v>416</v>
      </c>
      <c r="K10" s="8">
        <v>42.078028846153842</v>
      </c>
      <c r="L10" s="8">
        <v>16685.310000000001</v>
      </c>
      <c r="M10" s="2">
        <v>395</v>
      </c>
      <c r="N10" s="9">
        <v>42.241291139240509</v>
      </c>
      <c r="O10" s="9">
        <v>18255.93</v>
      </c>
      <c r="P10" s="15">
        <v>390</v>
      </c>
      <c r="Q10" s="9">
        <v>46.810076923076927</v>
      </c>
      <c r="R10" s="8">
        <v>18263.939999999999</v>
      </c>
      <c r="S10" s="2">
        <v>381</v>
      </c>
      <c r="T10" s="9">
        <v>47.936850393700787</v>
      </c>
      <c r="U10" s="8">
        <v>17742.240000000002</v>
      </c>
      <c r="V10" s="2">
        <v>374</v>
      </c>
      <c r="W10" s="9">
        <v>47.439144385026744</v>
      </c>
      <c r="X10" s="8">
        <v>22193.78</v>
      </c>
      <c r="Y10" s="2">
        <v>382</v>
      </c>
      <c r="Z10" s="9">
        <v>58.098900523560204</v>
      </c>
    </row>
    <row r="11" spans="1:26" ht="12.75" customHeight="1" thickBot="1" x14ac:dyDescent="0.3">
      <c r="A11" s="20"/>
      <c r="B11" s="1" t="s">
        <v>5</v>
      </c>
      <c r="C11" s="7">
        <v>33682</v>
      </c>
      <c r="D11" s="2">
        <v>777</v>
      </c>
      <c r="E11" s="8">
        <v>43.348777348777347</v>
      </c>
      <c r="F11" s="8">
        <v>36364</v>
      </c>
      <c r="G11" s="2">
        <v>780</v>
      </c>
      <c r="H11" s="8">
        <v>46.620512820512822</v>
      </c>
      <c r="I11" s="8">
        <v>35477.339999999997</v>
      </c>
      <c r="J11" s="2">
        <v>773</v>
      </c>
      <c r="K11" s="8">
        <v>45.895653298835704</v>
      </c>
      <c r="L11" s="8">
        <v>43111.56</v>
      </c>
      <c r="M11" s="2">
        <v>738</v>
      </c>
      <c r="N11" s="9">
        <v>58.416747967479672</v>
      </c>
      <c r="O11" s="9">
        <v>42468</v>
      </c>
      <c r="P11" s="15">
        <v>713</v>
      </c>
      <c r="Q11" s="9">
        <v>59.562412342215985</v>
      </c>
      <c r="R11" s="8">
        <v>32847</v>
      </c>
      <c r="S11" s="2">
        <v>687</v>
      </c>
      <c r="T11" s="9">
        <v>47.812227074235807</v>
      </c>
      <c r="U11" s="8">
        <v>35231</v>
      </c>
      <c r="V11" s="2">
        <v>663</v>
      </c>
      <c r="W11" s="9">
        <v>53.138763197586727</v>
      </c>
      <c r="X11" s="8">
        <v>36588</v>
      </c>
      <c r="Y11" s="2">
        <v>665</v>
      </c>
      <c r="Z11" s="9">
        <v>55.019548872180451</v>
      </c>
    </row>
    <row r="12" spans="1:26" ht="12.75" customHeight="1" thickBot="1" x14ac:dyDescent="0.3">
      <c r="A12" s="20"/>
      <c r="B12" s="1" t="s">
        <v>6</v>
      </c>
      <c r="C12" s="7">
        <v>23292</v>
      </c>
      <c r="D12" s="2">
        <v>414</v>
      </c>
      <c r="E12" s="8">
        <v>56.260869565217391</v>
      </c>
      <c r="F12" s="8">
        <v>15244.94</v>
      </c>
      <c r="G12" s="2">
        <v>405</v>
      </c>
      <c r="H12" s="8">
        <v>37.641827160493825</v>
      </c>
      <c r="I12" s="8">
        <v>19000.77</v>
      </c>
      <c r="J12" s="2">
        <v>371</v>
      </c>
      <c r="K12" s="8">
        <v>51.215013477088952</v>
      </c>
      <c r="L12" s="8">
        <v>19319</v>
      </c>
      <c r="M12" s="2">
        <v>369</v>
      </c>
      <c r="N12" s="9">
        <v>52.355013550135503</v>
      </c>
      <c r="O12" s="9">
        <v>15298.42</v>
      </c>
      <c r="P12" s="15">
        <v>365</v>
      </c>
      <c r="Q12" s="9">
        <v>41.913479452054794</v>
      </c>
      <c r="R12" s="8">
        <v>13056.91</v>
      </c>
      <c r="S12" s="2">
        <v>354</v>
      </c>
      <c r="T12" s="9">
        <v>36.883926553672318</v>
      </c>
      <c r="U12" s="8">
        <v>14134.47</v>
      </c>
      <c r="V12" s="2">
        <v>343</v>
      </c>
      <c r="W12" s="9">
        <v>41.208367346938772</v>
      </c>
      <c r="X12" s="8">
        <v>21757.93</v>
      </c>
      <c r="Y12" s="2">
        <v>341</v>
      </c>
      <c r="Z12" s="9">
        <v>63.806246334310849</v>
      </c>
    </row>
    <row r="13" spans="1:26" ht="12.75" customHeight="1" thickBot="1" x14ac:dyDescent="0.3">
      <c r="A13" s="20"/>
      <c r="B13" s="1" t="s">
        <v>7</v>
      </c>
      <c r="C13" s="7">
        <v>20608</v>
      </c>
      <c r="D13" s="2">
        <v>519</v>
      </c>
      <c r="E13" s="8">
        <v>39.707129094412331</v>
      </c>
      <c r="F13" s="8">
        <v>16244</v>
      </c>
      <c r="G13" s="2">
        <v>483</v>
      </c>
      <c r="H13" s="8">
        <v>33.631469979296064</v>
      </c>
      <c r="I13" s="8">
        <v>18872</v>
      </c>
      <c r="J13" s="2">
        <v>465</v>
      </c>
      <c r="K13" s="8">
        <v>40.584946236559141</v>
      </c>
      <c r="L13" s="8">
        <v>17367</v>
      </c>
      <c r="M13" s="2">
        <v>439</v>
      </c>
      <c r="N13" s="9">
        <v>39.560364464692483</v>
      </c>
      <c r="O13" s="9">
        <v>21234</v>
      </c>
      <c r="P13" s="15">
        <v>423</v>
      </c>
      <c r="Q13" s="9">
        <v>50.198581560283685</v>
      </c>
      <c r="R13" s="8">
        <v>16020</v>
      </c>
      <c r="S13" s="2">
        <v>405</v>
      </c>
      <c r="T13" s="9">
        <v>39.555555555555557</v>
      </c>
      <c r="U13" s="8">
        <v>18881</v>
      </c>
      <c r="V13" s="2">
        <v>396</v>
      </c>
      <c r="W13" s="9">
        <v>47.679292929292927</v>
      </c>
      <c r="X13" s="8">
        <v>24728</v>
      </c>
      <c r="Y13" s="2">
        <v>399</v>
      </c>
      <c r="Z13" s="9">
        <v>61.974937343358398</v>
      </c>
    </row>
    <row r="14" spans="1:26" ht="12.75" customHeight="1" thickBot="1" x14ac:dyDescent="0.3">
      <c r="A14" s="20"/>
      <c r="B14" s="1" t="s">
        <v>8</v>
      </c>
      <c r="C14" s="7">
        <v>17894</v>
      </c>
      <c r="D14" s="2">
        <v>529</v>
      </c>
      <c r="E14" s="8">
        <v>33.826086956521742</v>
      </c>
      <c r="F14" s="8">
        <v>24200</v>
      </c>
      <c r="G14" s="2">
        <v>517</v>
      </c>
      <c r="H14" s="8">
        <v>46.808510638297875</v>
      </c>
      <c r="I14" s="8">
        <v>30504.76</v>
      </c>
      <c r="J14" s="2">
        <v>499</v>
      </c>
      <c r="K14" s="8">
        <v>61.131783567134264</v>
      </c>
      <c r="L14" s="8">
        <v>26742.799999999999</v>
      </c>
      <c r="M14" s="2">
        <v>490</v>
      </c>
      <c r="N14" s="9">
        <v>54.577142857142853</v>
      </c>
      <c r="O14" s="9">
        <v>24948.07</v>
      </c>
      <c r="P14" s="15">
        <v>472</v>
      </c>
      <c r="Q14" s="9">
        <v>52.856080508474577</v>
      </c>
      <c r="R14" s="8">
        <v>15594.31</v>
      </c>
      <c r="S14" s="2">
        <v>458</v>
      </c>
      <c r="T14" s="9">
        <v>34.048711790393014</v>
      </c>
      <c r="U14" s="8">
        <v>15068.17</v>
      </c>
      <c r="V14" s="2">
        <v>443</v>
      </c>
      <c r="W14" s="9">
        <v>34.013927765237021</v>
      </c>
      <c r="X14" s="8">
        <v>43825.3</v>
      </c>
      <c r="Y14" s="2">
        <v>439</v>
      </c>
      <c r="Z14" s="9">
        <v>99.829840546697042</v>
      </c>
    </row>
    <row r="15" spans="1:26" ht="12.75" customHeight="1" thickBot="1" x14ac:dyDescent="0.3">
      <c r="A15" s="20"/>
      <c r="B15" s="1" t="s">
        <v>9</v>
      </c>
      <c r="C15" s="7">
        <v>30319</v>
      </c>
      <c r="D15" s="2">
        <v>888</v>
      </c>
      <c r="E15" s="8">
        <v>34.143018018018019</v>
      </c>
      <c r="F15" s="8">
        <v>39400</v>
      </c>
      <c r="G15" s="2">
        <v>854</v>
      </c>
      <c r="H15" s="8">
        <v>46.13583138173302</v>
      </c>
      <c r="I15" s="8">
        <v>44898.47</v>
      </c>
      <c r="J15" s="2">
        <v>842</v>
      </c>
      <c r="K15" s="8">
        <v>53.323598574821851</v>
      </c>
      <c r="L15" s="8">
        <v>35486.06</v>
      </c>
      <c r="M15" s="2">
        <v>832</v>
      </c>
      <c r="N15" s="9">
        <v>42.651514423076918</v>
      </c>
      <c r="O15" s="9">
        <v>39727.49</v>
      </c>
      <c r="P15" s="15">
        <v>836</v>
      </c>
      <c r="Q15" s="9">
        <v>47.520921052631579</v>
      </c>
      <c r="R15" s="8">
        <v>36196.14</v>
      </c>
      <c r="S15" s="2">
        <v>810</v>
      </c>
      <c r="T15" s="9">
        <v>44.686592592592589</v>
      </c>
      <c r="U15" s="8">
        <v>36138.679999999993</v>
      </c>
      <c r="V15" s="2">
        <v>805</v>
      </c>
      <c r="W15" s="9">
        <v>44.892770186335397</v>
      </c>
      <c r="X15" s="8">
        <v>44429.229999999996</v>
      </c>
      <c r="Y15" s="2">
        <v>773</v>
      </c>
      <c r="Z15" s="9">
        <v>57.476364812419142</v>
      </c>
    </row>
    <row r="16" spans="1:26" ht="12.75" customHeight="1" thickBot="1" x14ac:dyDescent="0.3">
      <c r="A16" s="20"/>
      <c r="B16" s="1" t="s">
        <v>10</v>
      </c>
      <c r="C16" s="7">
        <v>17350</v>
      </c>
      <c r="D16" s="2">
        <v>556</v>
      </c>
      <c r="E16" s="8">
        <v>31.205035971223023</v>
      </c>
      <c r="F16" s="8">
        <v>16168</v>
      </c>
      <c r="G16" s="2">
        <v>518</v>
      </c>
      <c r="H16" s="8">
        <v>31.212355212355213</v>
      </c>
      <c r="I16" s="8">
        <v>16901</v>
      </c>
      <c r="J16" s="2">
        <v>507</v>
      </c>
      <c r="K16" s="8">
        <v>33.335305719921102</v>
      </c>
      <c r="L16" s="8">
        <v>13160</v>
      </c>
      <c r="M16" s="2">
        <v>490</v>
      </c>
      <c r="N16" s="9">
        <v>26.857142857142858</v>
      </c>
      <c r="O16" s="9">
        <v>18636</v>
      </c>
      <c r="P16" s="15">
        <v>450</v>
      </c>
      <c r="Q16" s="9">
        <v>41.413333333333334</v>
      </c>
      <c r="R16" s="8">
        <v>8642</v>
      </c>
      <c r="S16" s="2">
        <v>426</v>
      </c>
      <c r="T16" s="9">
        <v>20.28638497652582</v>
      </c>
      <c r="U16" s="8">
        <v>13949.04</v>
      </c>
      <c r="V16" s="2">
        <v>415</v>
      </c>
      <c r="W16" s="9">
        <v>33.612144578313256</v>
      </c>
      <c r="X16" s="8">
        <v>18569.449999999997</v>
      </c>
      <c r="Y16" s="2">
        <v>401</v>
      </c>
      <c r="Z16" s="9">
        <v>46.307855361596005</v>
      </c>
    </row>
    <row r="17" spans="1:26" ht="12.75" customHeight="1" thickBot="1" x14ac:dyDescent="0.3">
      <c r="A17" s="20"/>
      <c r="B17" s="1" t="s">
        <v>11</v>
      </c>
      <c r="C17" s="7">
        <v>18190.73</v>
      </c>
      <c r="D17" s="2">
        <v>668</v>
      </c>
      <c r="E17" s="8">
        <v>27.231631736526946</v>
      </c>
      <c r="F17" s="8">
        <v>20166</v>
      </c>
      <c r="G17" s="2">
        <v>660</v>
      </c>
      <c r="H17" s="8">
        <v>30.554545454545455</v>
      </c>
      <c r="I17" s="8">
        <v>25852</v>
      </c>
      <c r="J17" s="2">
        <v>644</v>
      </c>
      <c r="K17" s="8">
        <v>40.142857142857146</v>
      </c>
      <c r="L17" s="8">
        <v>20788.8</v>
      </c>
      <c r="M17" s="2">
        <v>630</v>
      </c>
      <c r="N17" s="9">
        <v>32.998095238095239</v>
      </c>
      <c r="O17" s="9">
        <v>41223.199999999997</v>
      </c>
      <c r="P17" s="15">
        <v>633</v>
      </c>
      <c r="Q17" s="9">
        <v>65.12353870458135</v>
      </c>
      <c r="R17" s="8">
        <v>33884.080000000002</v>
      </c>
      <c r="S17" s="2">
        <v>602</v>
      </c>
      <c r="T17" s="9">
        <v>56.285847176079734</v>
      </c>
      <c r="U17" s="8">
        <v>36552.18</v>
      </c>
      <c r="V17" s="2">
        <v>594</v>
      </c>
      <c r="W17" s="9">
        <v>61.535656565656566</v>
      </c>
      <c r="X17" s="8">
        <v>46752.73</v>
      </c>
      <c r="Y17" s="2">
        <v>605</v>
      </c>
      <c r="Z17" s="9">
        <v>77.27723966942149</v>
      </c>
    </row>
    <row r="18" spans="1:26" ht="12.75" customHeight="1" thickBot="1" x14ac:dyDescent="0.3">
      <c r="A18" s="20"/>
      <c r="B18" s="1" t="s">
        <v>12</v>
      </c>
      <c r="C18" s="7">
        <v>11154</v>
      </c>
      <c r="D18" s="2">
        <v>371</v>
      </c>
      <c r="E18" s="8">
        <v>30.064690026954178</v>
      </c>
      <c r="F18" s="8">
        <v>8642</v>
      </c>
      <c r="G18" s="2">
        <v>358</v>
      </c>
      <c r="H18" s="8">
        <v>24.139664804469273</v>
      </c>
      <c r="I18" s="8">
        <v>9848</v>
      </c>
      <c r="J18" s="2">
        <v>340</v>
      </c>
      <c r="K18" s="8">
        <v>28.964705882352941</v>
      </c>
      <c r="L18" s="8">
        <v>7773.63</v>
      </c>
      <c r="M18" s="2">
        <v>329</v>
      </c>
      <c r="N18" s="9">
        <v>23.6280547112462</v>
      </c>
      <c r="O18" s="9">
        <v>15739</v>
      </c>
      <c r="P18" s="15">
        <v>319</v>
      </c>
      <c r="Q18" s="9">
        <v>49.338557993730404</v>
      </c>
      <c r="R18" s="8">
        <v>8033.3</v>
      </c>
      <c r="S18" s="2">
        <v>298</v>
      </c>
      <c r="T18" s="9">
        <v>26.95738255033557</v>
      </c>
      <c r="U18" s="8">
        <v>12970.339999999998</v>
      </c>
      <c r="V18" s="2">
        <v>286</v>
      </c>
      <c r="W18" s="9">
        <v>45.350839160839158</v>
      </c>
      <c r="X18" s="8">
        <v>10562.189999999999</v>
      </c>
      <c r="Y18" s="2">
        <v>276</v>
      </c>
      <c r="Z18" s="9">
        <v>38.268804347826084</v>
      </c>
    </row>
    <row r="19" spans="1:26" ht="12.75" customHeight="1" thickBot="1" x14ac:dyDescent="0.3">
      <c r="A19" s="20"/>
      <c r="B19" s="1" t="s">
        <v>13</v>
      </c>
      <c r="C19" s="7">
        <v>20256</v>
      </c>
      <c r="D19" s="2">
        <v>1042</v>
      </c>
      <c r="E19" s="8">
        <v>19.439539347408829</v>
      </c>
      <c r="F19" s="8">
        <v>23784</v>
      </c>
      <c r="G19" s="2">
        <v>1014</v>
      </c>
      <c r="H19" s="8">
        <v>23.45562130177515</v>
      </c>
      <c r="I19" s="8">
        <v>31374</v>
      </c>
      <c r="J19" s="2">
        <v>980</v>
      </c>
      <c r="K19" s="8">
        <v>32.014285714285712</v>
      </c>
      <c r="L19" s="8">
        <v>25671.85</v>
      </c>
      <c r="M19" s="2">
        <v>971</v>
      </c>
      <c r="N19" s="9">
        <v>26.438568486096806</v>
      </c>
      <c r="O19" s="9">
        <v>36587.89</v>
      </c>
      <c r="P19" s="15">
        <v>959</v>
      </c>
      <c r="Q19" s="9">
        <v>38.152127215849845</v>
      </c>
      <c r="R19" s="8">
        <v>23595.300000000003</v>
      </c>
      <c r="S19" s="2">
        <v>927</v>
      </c>
      <c r="T19" s="9">
        <v>25.453398058252429</v>
      </c>
      <c r="U19" s="8">
        <v>44989</v>
      </c>
      <c r="V19" s="2">
        <v>914</v>
      </c>
      <c r="W19" s="9">
        <v>49.22210065645514</v>
      </c>
      <c r="X19" s="8">
        <v>50931.490000000005</v>
      </c>
      <c r="Y19" s="2">
        <v>886</v>
      </c>
      <c r="Z19" s="9">
        <v>57.484751693002266</v>
      </c>
    </row>
    <row r="20" spans="1:26" ht="12.75" customHeight="1" thickBot="1" x14ac:dyDescent="0.3">
      <c r="A20" s="20"/>
      <c r="B20" s="1" t="s">
        <v>14</v>
      </c>
      <c r="C20" s="7">
        <v>28171</v>
      </c>
      <c r="D20" s="2">
        <v>1128</v>
      </c>
      <c r="E20" s="8">
        <v>24.974290780141843</v>
      </c>
      <c r="F20" s="8">
        <v>24745</v>
      </c>
      <c r="G20" s="2">
        <v>1066</v>
      </c>
      <c r="H20" s="8">
        <v>23.212945590994373</v>
      </c>
      <c r="I20" s="8">
        <v>27656.059999999998</v>
      </c>
      <c r="J20" s="2">
        <v>1025</v>
      </c>
      <c r="K20" s="8">
        <v>26.981521951219509</v>
      </c>
      <c r="L20" s="8">
        <v>25723.72</v>
      </c>
      <c r="M20" s="2">
        <v>1012</v>
      </c>
      <c r="N20" s="9">
        <v>25.418695652173913</v>
      </c>
      <c r="O20" s="9">
        <v>52829</v>
      </c>
      <c r="P20" s="15">
        <v>969</v>
      </c>
      <c r="Q20" s="9">
        <v>54.519091847265223</v>
      </c>
      <c r="R20" s="8">
        <v>34814.949999999997</v>
      </c>
      <c r="S20" s="2">
        <v>944</v>
      </c>
      <c r="T20" s="9">
        <v>36.880243644067797</v>
      </c>
      <c r="U20" s="8">
        <v>50206.1</v>
      </c>
      <c r="V20" s="2">
        <v>933</v>
      </c>
      <c r="W20" s="9">
        <v>53.811468381564843</v>
      </c>
      <c r="X20" s="8">
        <v>55566.35</v>
      </c>
      <c r="Y20" s="2">
        <v>941</v>
      </c>
      <c r="Z20" s="9">
        <v>59.050318809776833</v>
      </c>
    </row>
    <row r="21" spans="1:26" ht="12.75" customHeight="1" thickBot="1" x14ac:dyDescent="0.3">
      <c r="A21" s="20"/>
      <c r="B21" s="1" t="s">
        <v>15</v>
      </c>
      <c r="C21" s="7">
        <v>15548</v>
      </c>
      <c r="D21" s="2">
        <v>403</v>
      </c>
      <c r="E21" s="8">
        <v>38.58064516129032</v>
      </c>
      <c r="F21" s="8">
        <v>15800</v>
      </c>
      <c r="G21" s="2">
        <v>386</v>
      </c>
      <c r="H21" s="8">
        <v>40.932642487046635</v>
      </c>
      <c r="I21" s="8">
        <v>17200</v>
      </c>
      <c r="J21" s="2">
        <v>364</v>
      </c>
      <c r="K21" s="8">
        <v>47.252747252747255</v>
      </c>
      <c r="L21" s="8">
        <v>14408</v>
      </c>
      <c r="M21" s="2">
        <v>348</v>
      </c>
      <c r="N21" s="9">
        <v>41.402298850574709</v>
      </c>
      <c r="O21" s="9">
        <v>13301</v>
      </c>
      <c r="P21" s="15">
        <v>339</v>
      </c>
      <c r="Q21" s="9">
        <v>39.235988200589972</v>
      </c>
      <c r="R21" s="8">
        <v>7702</v>
      </c>
      <c r="S21" s="2">
        <v>319</v>
      </c>
      <c r="T21" s="9">
        <v>24.144200626959247</v>
      </c>
      <c r="U21" s="8">
        <v>15961</v>
      </c>
      <c r="V21" s="2">
        <v>307</v>
      </c>
      <c r="W21" s="9">
        <v>51.990228013029316</v>
      </c>
      <c r="X21" s="8">
        <v>14996</v>
      </c>
      <c r="Y21" s="2">
        <v>281</v>
      </c>
      <c r="Z21" s="9">
        <v>53.366548042704629</v>
      </c>
    </row>
    <row r="22" spans="1:26" ht="12.75" customHeight="1" thickBot="1" x14ac:dyDescent="0.3">
      <c r="A22" s="20"/>
      <c r="B22" s="1" t="s">
        <v>16</v>
      </c>
      <c r="C22" s="7">
        <v>18388</v>
      </c>
      <c r="D22" s="2">
        <v>480</v>
      </c>
      <c r="E22" s="8">
        <v>38.30833333333333</v>
      </c>
      <c r="F22" s="8">
        <v>16434</v>
      </c>
      <c r="G22" s="2">
        <v>466</v>
      </c>
      <c r="H22" s="8">
        <v>35.266094420600858</v>
      </c>
      <c r="I22" s="8">
        <v>28533</v>
      </c>
      <c r="J22" s="2">
        <v>458</v>
      </c>
      <c r="K22" s="8">
        <v>62.299126637554586</v>
      </c>
      <c r="L22" s="8">
        <v>24500</v>
      </c>
      <c r="M22" s="2">
        <v>444</v>
      </c>
      <c r="N22" s="9">
        <v>55.18018018018018</v>
      </c>
      <c r="O22" s="9">
        <v>22480</v>
      </c>
      <c r="P22" s="15">
        <v>438</v>
      </c>
      <c r="Q22" s="9">
        <v>51.324200913242009</v>
      </c>
      <c r="R22" s="8">
        <v>13665</v>
      </c>
      <c r="S22" s="2">
        <v>421</v>
      </c>
      <c r="T22" s="9">
        <v>32.458432304038006</v>
      </c>
      <c r="U22" s="8">
        <v>17645</v>
      </c>
      <c r="V22" s="2">
        <v>407</v>
      </c>
      <c r="W22" s="9">
        <v>43.353808353808354</v>
      </c>
      <c r="X22" s="8">
        <v>32682</v>
      </c>
      <c r="Y22" s="2">
        <v>403</v>
      </c>
      <c r="Z22" s="9">
        <v>81.096774193548384</v>
      </c>
    </row>
    <row r="23" spans="1:26" ht="12.75" customHeight="1" thickBot="1" x14ac:dyDescent="0.3">
      <c r="A23" s="20"/>
      <c r="B23" s="1" t="s">
        <v>17</v>
      </c>
      <c r="C23" s="7">
        <v>22862</v>
      </c>
      <c r="D23" s="2">
        <v>683</v>
      </c>
      <c r="E23" s="8">
        <v>33.472913616398245</v>
      </c>
      <c r="F23" s="8">
        <v>20967.849999999999</v>
      </c>
      <c r="G23" s="2">
        <v>639</v>
      </c>
      <c r="H23" s="8">
        <v>32.813536776212828</v>
      </c>
      <c r="I23" s="8">
        <v>27297.590000000004</v>
      </c>
      <c r="J23" s="2">
        <v>617</v>
      </c>
      <c r="K23" s="8">
        <v>44.242447325769859</v>
      </c>
      <c r="L23" s="8">
        <v>22638.37</v>
      </c>
      <c r="M23" s="2">
        <v>591</v>
      </c>
      <c r="N23" s="9">
        <v>38.30519458544839</v>
      </c>
      <c r="O23" s="9">
        <v>32089.18</v>
      </c>
      <c r="P23" s="15">
        <v>587</v>
      </c>
      <c r="Q23" s="9">
        <v>54.666405451448043</v>
      </c>
      <c r="R23" s="8">
        <v>25743.379999999997</v>
      </c>
      <c r="S23" s="2">
        <v>575</v>
      </c>
      <c r="T23" s="9">
        <v>44.771095652173905</v>
      </c>
      <c r="U23" s="8">
        <v>34583.379999999997</v>
      </c>
      <c r="V23" s="2">
        <v>569</v>
      </c>
      <c r="W23" s="9">
        <v>60.779226713532509</v>
      </c>
      <c r="X23" s="8">
        <v>52148.26</v>
      </c>
      <c r="Y23" s="2">
        <v>547</v>
      </c>
      <c r="Z23" s="9">
        <v>95.335027422303483</v>
      </c>
    </row>
    <row r="24" spans="1:26" ht="12.75" customHeight="1" thickBot="1" x14ac:dyDescent="0.3">
      <c r="A24" s="20"/>
      <c r="B24" s="1" t="s">
        <v>18</v>
      </c>
      <c r="C24" s="7">
        <v>20267</v>
      </c>
      <c r="D24" s="2">
        <v>469</v>
      </c>
      <c r="E24" s="8">
        <v>43.21321961620469</v>
      </c>
      <c r="F24" s="8">
        <v>15047</v>
      </c>
      <c r="G24" s="2">
        <v>464</v>
      </c>
      <c r="H24" s="8">
        <v>32.428879310344826</v>
      </c>
      <c r="I24" s="8">
        <v>17661.72</v>
      </c>
      <c r="J24" s="2">
        <v>455</v>
      </c>
      <c r="K24" s="8">
        <v>38.816967032967035</v>
      </c>
      <c r="L24" s="8">
        <v>13358.81</v>
      </c>
      <c r="M24" s="2">
        <v>458</v>
      </c>
      <c r="N24" s="9">
        <v>29.167707423580786</v>
      </c>
      <c r="O24" s="9">
        <v>21483.03</v>
      </c>
      <c r="P24" s="15">
        <v>453</v>
      </c>
      <c r="Q24" s="9">
        <v>47.423907284768212</v>
      </c>
      <c r="R24" s="8">
        <v>17024.46</v>
      </c>
      <c r="S24" s="2">
        <v>436</v>
      </c>
      <c r="T24" s="9">
        <v>39.046926605504588</v>
      </c>
      <c r="U24" s="8">
        <v>16911.239999999998</v>
      </c>
      <c r="V24" s="2">
        <v>434</v>
      </c>
      <c r="W24" s="9">
        <v>38.965990783410135</v>
      </c>
      <c r="X24" s="8">
        <v>28946.05</v>
      </c>
      <c r="Y24" s="2">
        <v>423</v>
      </c>
      <c r="Z24" s="9">
        <v>68.430378250591019</v>
      </c>
    </row>
    <row r="25" spans="1:26" ht="12.75" customHeight="1" thickBot="1" x14ac:dyDescent="0.3">
      <c r="A25" s="20"/>
      <c r="B25" s="1" t="s">
        <v>19</v>
      </c>
      <c r="C25" s="7">
        <v>33296</v>
      </c>
      <c r="D25" s="2">
        <v>710</v>
      </c>
      <c r="E25" s="8">
        <v>46.895774647887322</v>
      </c>
      <c r="F25" s="8">
        <v>30442.34</v>
      </c>
      <c r="G25" s="2">
        <v>671</v>
      </c>
      <c r="H25" s="8">
        <v>45.368614008941876</v>
      </c>
      <c r="I25" s="8">
        <v>34076.21</v>
      </c>
      <c r="J25" s="2">
        <v>638</v>
      </c>
      <c r="K25" s="8">
        <v>53.410987460815043</v>
      </c>
      <c r="L25" s="8">
        <v>24367</v>
      </c>
      <c r="M25" s="2">
        <v>605</v>
      </c>
      <c r="N25" s="9">
        <v>40.276033057851237</v>
      </c>
      <c r="O25" s="9">
        <v>24554.32</v>
      </c>
      <c r="P25" s="15">
        <v>602</v>
      </c>
      <c r="Q25" s="9">
        <v>40.787906976744189</v>
      </c>
      <c r="R25" s="8">
        <v>23832</v>
      </c>
      <c r="S25" s="2">
        <v>583</v>
      </c>
      <c r="T25" s="9">
        <v>40.878216123499143</v>
      </c>
      <c r="U25" s="8">
        <v>29056.68</v>
      </c>
      <c r="V25" s="2">
        <v>561</v>
      </c>
      <c r="W25" s="9">
        <v>51.794438502673799</v>
      </c>
      <c r="X25" s="8">
        <v>33666</v>
      </c>
      <c r="Y25" s="2">
        <v>566</v>
      </c>
      <c r="Z25" s="9">
        <v>59.480565371024738</v>
      </c>
    </row>
    <row r="26" spans="1:26" ht="12.75" customHeight="1" thickBot="1" x14ac:dyDescent="0.3">
      <c r="A26" s="20"/>
      <c r="B26" s="1" t="s">
        <v>20</v>
      </c>
      <c r="C26" s="7">
        <v>25617.41</v>
      </c>
      <c r="D26" s="2">
        <v>568</v>
      </c>
      <c r="E26" s="8">
        <v>45.101073943661973</v>
      </c>
      <c r="F26" s="8">
        <v>28473.51</v>
      </c>
      <c r="G26" s="2">
        <v>564</v>
      </c>
      <c r="H26" s="8">
        <v>50.484946808510635</v>
      </c>
      <c r="I26" s="8">
        <v>31488.71</v>
      </c>
      <c r="J26" s="2">
        <v>548</v>
      </c>
      <c r="K26" s="8">
        <v>57.461149635036492</v>
      </c>
      <c r="L26" s="8">
        <v>24287.7</v>
      </c>
      <c r="M26" s="2">
        <v>537</v>
      </c>
      <c r="N26" s="9">
        <v>45.228491620111733</v>
      </c>
      <c r="O26" s="9">
        <v>22831.73</v>
      </c>
      <c r="P26" s="15">
        <v>514</v>
      </c>
      <c r="Q26" s="9">
        <v>44.419708171206224</v>
      </c>
      <c r="R26" s="8">
        <v>14204.48</v>
      </c>
      <c r="S26" s="2">
        <v>482</v>
      </c>
      <c r="T26" s="9">
        <v>29.469875518672197</v>
      </c>
      <c r="U26" s="8">
        <v>16324.5</v>
      </c>
      <c r="V26" s="2">
        <v>479</v>
      </c>
      <c r="W26" s="9">
        <v>34.080375782880999</v>
      </c>
      <c r="X26" s="8">
        <v>26195.31</v>
      </c>
      <c r="Y26" s="2">
        <v>475</v>
      </c>
      <c r="Z26" s="9">
        <v>55.148021052631584</v>
      </c>
    </row>
    <row r="27" spans="1:26" ht="12.75" customHeight="1" thickBot="1" x14ac:dyDescent="0.3">
      <c r="A27" s="20"/>
      <c r="B27" s="1" t="s">
        <v>21</v>
      </c>
      <c r="C27" s="7">
        <v>21937</v>
      </c>
      <c r="D27" s="2">
        <v>555</v>
      </c>
      <c r="E27" s="8">
        <v>39.52612612612613</v>
      </c>
      <c r="F27" s="8">
        <v>18912</v>
      </c>
      <c r="G27" s="2">
        <v>531</v>
      </c>
      <c r="H27" s="8">
        <v>35.61581920903955</v>
      </c>
      <c r="I27" s="8">
        <v>22973</v>
      </c>
      <c r="J27" s="2">
        <v>511</v>
      </c>
      <c r="K27" s="8">
        <v>44.956947162426616</v>
      </c>
      <c r="L27" s="8">
        <v>23678</v>
      </c>
      <c r="M27" s="2">
        <v>487</v>
      </c>
      <c r="N27" s="9">
        <v>48.620123203285424</v>
      </c>
      <c r="O27" s="9">
        <v>27628</v>
      </c>
      <c r="P27" s="15">
        <v>470</v>
      </c>
      <c r="Q27" s="9">
        <v>58.782978723404256</v>
      </c>
      <c r="R27" s="8">
        <v>24796.879999999997</v>
      </c>
      <c r="S27" s="2">
        <v>444</v>
      </c>
      <c r="T27" s="9">
        <v>55.848828828828822</v>
      </c>
      <c r="U27" s="8">
        <v>18595</v>
      </c>
      <c r="V27" s="2">
        <v>434</v>
      </c>
      <c r="W27" s="9">
        <v>42.845622119815665</v>
      </c>
      <c r="X27" s="8">
        <v>22989</v>
      </c>
      <c r="Y27" s="2">
        <v>417</v>
      </c>
      <c r="Z27" s="9">
        <v>55.129496402877699</v>
      </c>
    </row>
    <row r="28" spans="1:26" ht="12.75" customHeight="1" thickBot="1" x14ac:dyDescent="0.3">
      <c r="A28" s="20"/>
      <c r="B28" s="1" t="s">
        <v>22</v>
      </c>
      <c r="C28" s="7">
        <v>14377</v>
      </c>
      <c r="D28" s="2">
        <v>546</v>
      </c>
      <c r="E28" s="8">
        <v>26.331501831501832</v>
      </c>
      <c r="F28" s="8">
        <v>12131</v>
      </c>
      <c r="G28" s="2">
        <v>536</v>
      </c>
      <c r="H28" s="8">
        <v>22.632462686567163</v>
      </c>
      <c r="I28" s="8">
        <v>16465.63</v>
      </c>
      <c r="J28" s="2">
        <v>505</v>
      </c>
      <c r="K28" s="8">
        <v>32.605207920792083</v>
      </c>
      <c r="L28" s="8">
        <v>15249.13</v>
      </c>
      <c r="M28" s="2">
        <v>497</v>
      </c>
      <c r="N28" s="9">
        <v>30.682354124748489</v>
      </c>
      <c r="O28" s="9">
        <v>20456</v>
      </c>
      <c r="P28" s="15">
        <v>474</v>
      </c>
      <c r="Q28" s="9">
        <v>43.156118143459913</v>
      </c>
      <c r="R28" s="8">
        <v>20717.72</v>
      </c>
      <c r="S28" s="2">
        <v>452</v>
      </c>
      <c r="T28" s="9">
        <v>45.83566371681416</v>
      </c>
      <c r="U28" s="8">
        <v>17103</v>
      </c>
      <c r="V28" s="2">
        <v>436</v>
      </c>
      <c r="W28" s="9">
        <v>39.227064220183486</v>
      </c>
      <c r="X28" s="8">
        <v>16212</v>
      </c>
      <c r="Y28" s="2">
        <v>415</v>
      </c>
      <c r="Z28" s="9">
        <v>39.065060240963852</v>
      </c>
    </row>
    <row r="29" spans="1:26" ht="12.75" customHeight="1" thickBot="1" x14ac:dyDescent="0.3">
      <c r="A29" s="20"/>
      <c r="B29" s="1" t="s">
        <v>23</v>
      </c>
      <c r="C29" s="7">
        <v>28358</v>
      </c>
      <c r="D29" s="2">
        <v>648</v>
      </c>
      <c r="E29" s="8">
        <v>43.762345679012348</v>
      </c>
      <c r="F29" s="8">
        <v>30938</v>
      </c>
      <c r="G29" s="2">
        <v>644</v>
      </c>
      <c r="H29" s="8">
        <v>48.04037267080745</v>
      </c>
      <c r="I29" s="8">
        <v>31274.65</v>
      </c>
      <c r="J29" s="2">
        <v>635</v>
      </c>
      <c r="K29" s="8">
        <v>49.251417322834648</v>
      </c>
      <c r="L29" s="8">
        <v>25182.17</v>
      </c>
      <c r="M29" s="2">
        <v>629</v>
      </c>
      <c r="N29" s="9">
        <v>40.035246422893479</v>
      </c>
      <c r="O29" s="9">
        <v>24728.440000000002</v>
      </c>
      <c r="P29" s="15">
        <v>614</v>
      </c>
      <c r="Q29" s="9">
        <v>40.274332247557005</v>
      </c>
      <c r="R29" s="8">
        <v>27949.94</v>
      </c>
      <c r="S29" s="2">
        <v>604</v>
      </c>
      <c r="T29" s="9">
        <v>46.274735099337747</v>
      </c>
      <c r="U29" s="8">
        <v>27762.850000000002</v>
      </c>
      <c r="V29" s="2">
        <v>588</v>
      </c>
      <c r="W29" s="9">
        <v>47.215731292517013</v>
      </c>
      <c r="X29" s="8">
        <v>39230.9</v>
      </c>
      <c r="Y29" s="2">
        <v>571</v>
      </c>
      <c r="Z29" s="9">
        <v>68.705604203152362</v>
      </c>
    </row>
    <row r="30" spans="1:26" ht="12.75" customHeight="1" thickBot="1" x14ac:dyDescent="0.3">
      <c r="A30" s="20"/>
      <c r="B30" s="1" t="s">
        <v>24</v>
      </c>
      <c r="C30" s="7">
        <v>27534</v>
      </c>
      <c r="D30" s="2">
        <v>431</v>
      </c>
      <c r="E30" s="8">
        <v>63.88399071925754</v>
      </c>
      <c r="F30" s="8">
        <v>21027</v>
      </c>
      <c r="G30" s="2">
        <v>410</v>
      </c>
      <c r="H30" s="8">
        <v>51.28536585365854</v>
      </c>
      <c r="I30" s="8">
        <v>25600</v>
      </c>
      <c r="J30" s="2">
        <v>405</v>
      </c>
      <c r="K30" s="8">
        <v>63.209876543209873</v>
      </c>
      <c r="L30" s="8">
        <v>19944</v>
      </c>
      <c r="M30" s="2">
        <v>375</v>
      </c>
      <c r="N30" s="9">
        <v>53.183999999999997</v>
      </c>
      <c r="O30" s="9">
        <v>16693</v>
      </c>
      <c r="P30" s="15">
        <v>356</v>
      </c>
      <c r="Q30" s="9">
        <v>46.890449438202246</v>
      </c>
      <c r="R30" s="8">
        <v>12919</v>
      </c>
      <c r="S30" s="2">
        <v>343</v>
      </c>
      <c r="T30" s="9">
        <v>37.664723032069972</v>
      </c>
      <c r="U30" s="8">
        <v>20471</v>
      </c>
      <c r="V30" s="2">
        <v>329</v>
      </c>
      <c r="W30" s="9">
        <v>62.221884498480243</v>
      </c>
      <c r="X30" s="8">
        <v>25786</v>
      </c>
      <c r="Y30" s="2">
        <v>331</v>
      </c>
      <c r="Z30" s="9">
        <v>77.903323262839876</v>
      </c>
    </row>
    <row r="31" spans="1:26" ht="12.75" customHeight="1" thickBot="1" x14ac:dyDescent="0.3">
      <c r="A31" s="20"/>
      <c r="B31" s="1" t="s">
        <v>25</v>
      </c>
      <c r="C31" s="7">
        <v>20550</v>
      </c>
      <c r="D31" s="2">
        <v>788</v>
      </c>
      <c r="E31" s="8">
        <v>26.078680203045685</v>
      </c>
      <c r="F31" s="8">
        <v>17884</v>
      </c>
      <c r="G31" s="2">
        <v>725</v>
      </c>
      <c r="H31" s="8">
        <v>24.667586206896551</v>
      </c>
      <c r="I31" s="8">
        <v>26916</v>
      </c>
      <c r="J31" s="2">
        <v>715</v>
      </c>
      <c r="K31" s="8">
        <v>37.644755244755245</v>
      </c>
      <c r="L31" s="8">
        <v>23817</v>
      </c>
      <c r="M31" s="2">
        <v>704</v>
      </c>
      <c r="N31" s="9">
        <v>33.830965909090907</v>
      </c>
      <c r="O31" s="9">
        <v>35907</v>
      </c>
      <c r="P31" s="15">
        <v>699</v>
      </c>
      <c r="Q31" s="9">
        <v>51.369098712446352</v>
      </c>
      <c r="R31" s="8">
        <v>19860</v>
      </c>
      <c r="S31" s="2">
        <v>684</v>
      </c>
      <c r="T31" s="9">
        <v>29.035087719298247</v>
      </c>
      <c r="U31" s="8">
        <v>22003</v>
      </c>
      <c r="V31" s="2">
        <v>662</v>
      </c>
      <c r="W31" s="9">
        <v>33.237160120845921</v>
      </c>
      <c r="X31" s="8">
        <v>35657</v>
      </c>
      <c r="Y31" s="2">
        <v>659</v>
      </c>
      <c r="Z31" s="9">
        <v>54.107738998482546</v>
      </c>
    </row>
    <row r="32" spans="1:26" ht="12.75" customHeight="1" thickBot="1" x14ac:dyDescent="0.3">
      <c r="A32" s="20"/>
      <c r="B32" s="1" t="s">
        <v>26</v>
      </c>
      <c r="C32" s="7">
        <v>19170</v>
      </c>
      <c r="D32" s="2">
        <v>416</v>
      </c>
      <c r="E32" s="8">
        <v>46.081730769230766</v>
      </c>
      <c r="F32" s="8">
        <v>14598.46</v>
      </c>
      <c r="G32" s="2">
        <v>396</v>
      </c>
      <c r="H32" s="8">
        <v>36.864797979797977</v>
      </c>
      <c r="I32" s="8">
        <v>19762.900000000001</v>
      </c>
      <c r="J32" s="2">
        <v>376</v>
      </c>
      <c r="K32" s="8">
        <v>52.560904255319151</v>
      </c>
      <c r="L32" s="8">
        <v>14599</v>
      </c>
      <c r="M32" s="2">
        <v>359</v>
      </c>
      <c r="N32" s="9">
        <v>40.665738161559887</v>
      </c>
      <c r="O32" s="9">
        <v>16823</v>
      </c>
      <c r="P32" s="15">
        <v>347</v>
      </c>
      <c r="Q32" s="9">
        <v>48.481268011527376</v>
      </c>
      <c r="R32" s="8">
        <v>17721.27</v>
      </c>
      <c r="S32" s="2">
        <v>340</v>
      </c>
      <c r="T32" s="9">
        <v>52.121382352941175</v>
      </c>
      <c r="U32" s="8">
        <v>16405.900000000001</v>
      </c>
      <c r="V32" s="2">
        <v>332</v>
      </c>
      <c r="W32" s="9">
        <v>49.415361445783134</v>
      </c>
      <c r="X32" s="8">
        <v>20699.269999999997</v>
      </c>
      <c r="Y32" s="2">
        <v>319</v>
      </c>
      <c r="Z32" s="9">
        <v>64.887993730407516</v>
      </c>
    </row>
    <row r="33" spans="1:26" ht="12.75" customHeight="1" thickBot="1" x14ac:dyDescent="0.3">
      <c r="A33" s="20"/>
      <c r="B33" s="1" t="s">
        <v>27</v>
      </c>
      <c r="C33" s="7">
        <v>19330</v>
      </c>
      <c r="D33" s="2">
        <v>678</v>
      </c>
      <c r="E33" s="8">
        <v>28.510324483775811</v>
      </c>
      <c r="F33" s="8">
        <v>22635</v>
      </c>
      <c r="G33" s="2">
        <v>643</v>
      </c>
      <c r="H33" s="8">
        <v>35.202177293934682</v>
      </c>
      <c r="I33" s="8">
        <v>28551</v>
      </c>
      <c r="J33" s="2">
        <v>625</v>
      </c>
      <c r="K33" s="8">
        <v>45.681600000000003</v>
      </c>
      <c r="L33" s="8">
        <v>27501</v>
      </c>
      <c r="M33" s="2">
        <v>624</v>
      </c>
      <c r="N33" s="9">
        <v>44.072115384615387</v>
      </c>
      <c r="O33" s="9">
        <v>32457</v>
      </c>
      <c r="P33" s="15">
        <v>626</v>
      </c>
      <c r="Q33" s="9">
        <v>51.848242811501599</v>
      </c>
      <c r="R33" s="8">
        <v>31599</v>
      </c>
      <c r="S33" s="2">
        <v>604</v>
      </c>
      <c r="T33" s="9">
        <v>52.316225165562912</v>
      </c>
      <c r="U33" s="8">
        <v>30750</v>
      </c>
      <c r="V33" s="2">
        <v>593</v>
      </c>
      <c r="W33" s="9">
        <v>51.854974704890388</v>
      </c>
      <c r="X33" s="8">
        <v>37762</v>
      </c>
      <c r="Y33" s="2">
        <v>612</v>
      </c>
      <c r="Z33" s="9">
        <v>61.70261437908497</v>
      </c>
    </row>
    <row r="34" spans="1:26" ht="12.75" customHeight="1" thickBot="1" x14ac:dyDescent="0.3">
      <c r="A34" s="20"/>
      <c r="B34" s="1" t="s">
        <v>28</v>
      </c>
      <c r="C34" s="7">
        <v>20799</v>
      </c>
      <c r="D34" s="2">
        <v>802</v>
      </c>
      <c r="E34" s="8">
        <v>25.933915211970074</v>
      </c>
      <c r="F34" s="8">
        <v>29338</v>
      </c>
      <c r="G34" s="2">
        <v>790</v>
      </c>
      <c r="H34" s="8">
        <v>37.136708860759491</v>
      </c>
      <c r="I34" s="8">
        <v>33224</v>
      </c>
      <c r="J34" s="2">
        <v>768</v>
      </c>
      <c r="K34" s="8">
        <v>43.260416666666664</v>
      </c>
      <c r="L34" s="8">
        <v>41494.550000000003</v>
      </c>
      <c r="M34" s="2">
        <v>739</v>
      </c>
      <c r="N34" s="9">
        <v>56.149594046008126</v>
      </c>
      <c r="O34" s="9">
        <v>41551.629999999997</v>
      </c>
      <c r="P34" s="15">
        <v>695</v>
      </c>
      <c r="Q34" s="9">
        <v>59.786517985611511</v>
      </c>
      <c r="R34" s="8">
        <v>34401.17</v>
      </c>
      <c r="S34" s="2">
        <v>664</v>
      </c>
      <c r="T34" s="9">
        <v>51.808990963855422</v>
      </c>
      <c r="U34" s="8">
        <v>31109.65</v>
      </c>
      <c r="V34" s="2">
        <v>656</v>
      </c>
      <c r="W34" s="9">
        <v>47.423246951219511</v>
      </c>
      <c r="X34" s="8">
        <v>41486.25</v>
      </c>
      <c r="Y34" s="2">
        <v>642</v>
      </c>
      <c r="Z34" s="9">
        <v>64.620327102803742</v>
      </c>
    </row>
    <row r="35" spans="1:26" ht="12.75" customHeight="1" thickBot="1" x14ac:dyDescent="0.3">
      <c r="A35" s="20"/>
      <c r="B35" s="1" t="s">
        <v>29</v>
      </c>
      <c r="C35" s="7">
        <v>29996.61</v>
      </c>
      <c r="D35" s="2">
        <v>607</v>
      </c>
      <c r="E35" s="8">
        <v>49.417808896210872</v>
      </c>
      <c r="F35" s="8">
        <v>36585.54</v>
      </c>
      <c r="G35" s="2">
        <v>588</v>
      </c>
      <c r="H35" s="8">
        <v>62.220306122448982</v>
      </c>
      <c r="I35" s="8">
        <v>38984.94</v>
      </c>
      <c r="J35" s="2">
        <v>579</v>
      </c>
      <c r="K35" s="8">
        <v>67.33150259067358</v>
      </c>
      <c r="L35" s="8">
        <v>33705.25</v>
      </c>
      <c r="M35" s="2">
        <v>572</v>
      </c>
      <c r="N35" s="9">
        <v>58.92526223776224</v>
      </c>
      <c r="O35" s="9">
        <v>34029.61</v>
      </c>
      <c r="P35" s="15">
        <v>581</v>
      </c>
      <c r="Q35" s="9">
        <v>58.57075731497418</v>
      </c>
      <c r="R35" s="8">
        <v>31748.75</v>
      </c>
      <c r="S35" s="2">
        <v>605</v>
      </c>
      <c r="T35" s="9">
        <v>52.477272727272727</v>
      </c>
      <c r="U35" s="8">
        <v>32701.5</v>
      </c>
      <c r="V35" s="2">
        <v>605</v>
      </c>
      <c r="W35" s="9">
        <v>54.05206611570248</v>
      </c>
      <c r="X35" s="8">
        <v>43588.3</v>
      </c>
      <c r="Y35" s="2">
        <v>623</v>
      </c>
      <c r="Z35" s="9">
        <v>69.965168539325845</v>
      </c>
    </row>
    <row r="36" spans="1:26" ht="12.75" customHeight="1" thickBot="1" x14ac:dyDescent="0.3">
      <c r="A36" s="20"/>
      <c r="B36" s="1" t="s">
        <v>30</v>
      </c>
      <c r="C36" s="7">
        <v>23929</v>
      </c>
      <c r="D36" s="2">
        <v>643</v>
      </c>
      <c r="E36" s="8">
        <v>37.214618973561429</v>
      </c>
      <c r="F36" s="8">
        <v>26113</v>
      </c>
      <c r="G36" s="2">
        <v>631</v>
      </c>
      <c r="H36" s="8">
        <v>41.383518225039623</v>
      </c>
      <c r="I36" s="8">
        <v>27744</v>
      </c>
      <c r="J36" s="2">
        <v>615</v>
      </c>
      <c r="K36" s="8">
        <v>45.112195121951217</v>
      </c>
      <c r="L36" s="8">
        <v>22410</v>
      </c>
      <c r="M36" s="2">
        <v>599</v>
      </c>
      <c r="N36" s="9">
        <v>37.412353923205345</v>
      </c>
      <c r="O36" s="9">
        <v>32944</v>
      </c>
      <c r="P36" s="15">
        <v>590</v>
      </c>
      <c r="Q36" s="9">
        <v>55.837288135593219</v>
      </c>
      <c r="R36" s="8">
        <v>20495.39</v>
      </c>
      <c r="S36" s="2">
        <v>582</v>
      </c>
      <c r="T36" s="9">
        <v>35.21544673539519</v>
      </c>
      <c r="U36" s="8">
        <v>25085</v>
      </c>
      <c r="V36" s="2">
        <v>577</v>
      </c>
      <c r="W36" s="9">
        <v>43.474870017331021</v>
      </c>
      <c r="X36" s="8">
        <v>36611</v>
      </c>
      <c r="Y36" s="2">
        <v>583</v>
      </c>
      <c r="Z36" s="9">
        <v>62.797598627787309</v>
      </c>
    </row>
    <row r="37" spans="1:26" ht="12.75" customHeight="1" thickBot="1" x14ac:dyDescent="0.3">
      <c r="A37" s="20"/>
      <c r="B37" s="1" t="s">
        <v>31</v>
      </c>
      <c r="C37" s="7">
        <v>22778</v>
      </c>
      <c r="D37" s="2">
        <v>686</v>
      </c>
      <c r="E37" s="8">
        <v>33.204081632653065</v>
      </c>
      <c r="F37" s="8">
        <v>23109.27</v>
      </c>
      <c r="G37" s="2">
        <v>634</v>
      </c>
      <c r="H37" s="8">
        <v>36.449952681388012</v>
      </c>
      <c r="I37" s="8">
        <v>32450.89</v>
      </c>
      <c r="J37" s="2">
        <v>610</v>
      </c>
      <c r="K37" s="8">
        <v>53.198180327868855</v>
      </c>
      <c r="L37" s="8">
        <v>30047.09</v>
      </c>
      <c r="M37" s="2">
        <v>596</v>
      </c>
      <c r="N37" s="9">
        <v>50.414580536912752</v>
      </c>
      <c r="O37" s="9">
        <v>32521.87</v>
      </c>
      <c r="P37" s="15">
        <v>581</v>
      </c>
      <c r="Q37" s="9">
        <v>55.975679862306364</v>
      </c>
      <c r="R37" s="8">
        <v>28472.49</v>
      </c>
      <c r="S37" s="2">
        <v>562</v>
      </c>
      <c r="T37" s="9">
        <v>50.662793594306052</v>
      </c>
      <c r="U37" s="8">
        <v>25868.260000000002</v>
      </c>
      <c r="V37" s="2">
        <v>528</v>
      </c>
      <c r="W37" s="9">
        <v>48.992916666666673</v>
      </c>
      <c r="X37" s="8">
        <v>32365.730000000003</v>
      </c>
      <c r="Y37" s="2">
        <v>538</v>
      </c>
      <c r="Z37" s="9">
        <v>60.159349442379188</v>
      </c>
    </row>
    <row r="38" spans="1:26" ht="12.75" customHeight="1" thickBot="1" x14ac:dyDescent="0.3">
      <c r="A38" s="20"/>
      <c r="B38" s="1" t="s">
        <v>32</v>
      </c>
      <c r="C38" s="7">
        <v>9715</v>
      </c>
      <c r="D38" s="2">
        <v>404</v>
      </c>
      <c r="E38" s="8">
        <v>24.047029702970296</v>
      </c>
      <c r="F38" s="8">
        <v>7489</v>
      </c>
      <c r="G38" s="2">
        <v>361</v>
      </c>
      <c r="H38" s="8">
        <v>20.745152354570639</v>
      </c>
      <c r="I38" s="8">
        <v>11684.02</v>
      </c>
      <c r="J38" s="2">
        <v>341</v>
      </c>
      <c r="K38" s="8">
        <v>34.263988269794723</v>
      </c>
      <c r="L38" s="8">
        <v>8276.57</v>
      </c>
      <c r="M38" s="2">
        <v>332</v>
      </c>
      <c r="N38" s="9">
        <v>24.929427710843374</v>
      </c>
      <c r="O38" s="9">
        <v>9758.02</v>
      </c>
      <c r="P38" s="15">
        <v>313</v>
      </c>
      <c r="Q38" s="9">
        <v>31.175782747603836</v>
      </c>
      <c r="R38" s="8">
        <v>5215.58</v>
      </c>
      <c r="S38" s="2">
        <v>288</v>
      </c>
      <c r="T38" s="9">
        <v>18.109652777777779</v>
      </c>
      <c r="U38" s="8">
        <v>6756.51</v>
      </c>
      <c r="V38" s="2">
        <v>281</v>
      </c>
      <c r="W38" s="9">
        <v>24.044519572953739</v>
      </c>
      <c r="X38" s="8">
        <v>11533.57</v>
      </c>
      <c r="Y38" s="2">
        <v>267</v>
      </c>
      <c r="Z38" s="9">
        <v>43.196891385767792</v>
      </c>
    </row>
    <row r="39" spans="1:26" ht="12.75" customHeight="1" thickBot="1" x14ac:dyDescent="0.3">
      <c r="A39" s="20"/>
      <c r="B39" s="1" t="s">
        <v>33</v>
      </c>
      <c r="C39" s="7">
        <v>33507</v>
      </c>
      <c r="D39" s="2">
        <v>768</v>
      </c>
      <c r="E39" s="8">
        <v>43.62890625</v>
      </c>
      <c r="F39" s="8">
        <v>32765.83</v>
      </c>
      <c r="G39" s="2">
        <v>751</v>
      </c>
      <c r="H39" s="8">
        <v>43.629600532623172</v>
      </c>
      <c r="I39" s="8">
        <v>33244.129999999997</v>
      </c>
      <c r="J39" s="2">
        <v>736</v>
      </c>
      <c r="K39" s="8">
        <v>45.168654891304342</v>
      </c>
      <c r="L39" s="8">
        <v>33698.269999999997</v>
      </c>
      <c r="M39" s="2">
        <v>721</v>
      </c>
      <c r="N39" s="9">
        <v>46.738238557558944</v>
      </c>
      <c r="O39" s="9">
        <v>33414.69</v>
      </c>
      <c r="P39" s="15">
        <v>701</v>
      </c>
      <c r="Q39" s="9">
        <v>47.667175463623401</v>
      </c>
      <c r="R39" s="8">
        <v>21699.5</v>
      </c>
      <c r="S39" s="2">
        <v>669</v>
      </c>
      <c r="T39" s="9">
        <v>32.435724962630793</v>
      </c>
      <c r="U39" s="8">
        <v>29507.510000000002</v>
      </c>
      <c r="V39" s="2">
        <v>646</v>
      </c>
      <c r="W39" s="9">
        <v>45.677260061919505</v>
      </c>
      <c r="X39" s="8">
        <v>34665.089999999997</v>
      </c>
      <c r="Y39" s="2">
        <v>612</v>
      </c>
      <c r="Z39" s="9">
        <v>56.642303921568619</v>
      </c>
    </row>
    <row r="40" spans="1:26" ht="12.75" customHeight="1" thickBot="1" x14ac:dyDescent="0.3">
      <c r="A40" s="21"/>
      <c r="B40" s="3" t="s">
        <v>34</v>
      </c>
      <c r="C40" s="10">
        <f>SUM(C6:C39)</f>
        <v>715740.74999999988</v>
      </c>
      <c r="D40" s="4">
        <v>20148</v>
      </c>
      <c r="E40" s="10">
        <v>35.524158725431796</v>
      </c>
      <c r="F40" s="10">
        <v>713217.74</v>
      </c>
      <c r="G40" s="4">
        <v>19379</v>
      </c>
      <c r="H40" s="10">
        <v>36.80364002270499</v>
      </c>
      <c r="I40" s="10">
        <f>+SUM(I6:I39)</f>
        <v>853731.65000000014</v>
      </c>
      <c r="J40" s="4">
        <f>+SUM(J6:J39)</f>
        <v>18845</v>
      </c>
      <c r="K40" s="10">
        <f>+I40/J40</f>
        <v>45.302820376757765</v>
      </c>
      <c r="L40" s="10">
        <v>754337.8</v>
      </c>
      <c r="M40" s="4">
        <v>18369</v>
      </c>
      <c r="N40" s="10">
        <v>41.065806521857482</v>
      </c>
      <c r="O40" s="10">
        <v>891325.13000000012</v>
      </c>
      <c r="P40" s="4">
        <v>17927</v>
      </c>
      <c r="Q40" s="10">
        <v>49.719703798739339</v>
      </c>
      <c r="R40" s="10">
        <f>+SUM(R6:R39)</f>
        <v>695827.05000000016</v>
      </c>
      <c r="S40" s="4">
        <f>+SUM(S6:S39)</f>
        <v>17317</v>
      </c>
      <c r="T40" s="10">
        <f>+R40/S40</f>
        <v>40.181731824218986</v>
      </c>
      <c r="U40" s="10">
        <v>789505.83000000007</v>
      </c>
      <c r="V40" s="4">
        <v>16904</v>
      </c>
      <c r="W40" s="10">
        <v>46.705266800757222</v>
      </c>
      <c r="X40" s="10">
        <v>1050006.04</v>
      </c>
      <c r="Y40" s="4">
        <v>16683</v>
      </c>
      <c r="Z40" s="10">
        <v>62.938682491158666</v>
      </c>
    </row>
    <row r="41" spans="1:26" ht="13.8" thickBot="1" x14ac:dyDescent="0.3">
      <c r="A41" s="19" t="s">
        <v>67</v>
      </c>
      <c r="B41" s="1" t="s">
        <v>35</v>
      </c>
      <c r="C41" s="7">
        <v>3184</v>
      </c>
      <c r="D41" s="2">
        <v>81</v>
      </c>
      <c r="E41" s="8">
        <v>39.308641975308639</v>
      </c>
      <c r="F41" s="8">
        <v>2346</v>
      </c>
      <c r="G41" s="2">
        <v>82</v>
      </c>
      <c r="H41" s="8">
        <v>28.609756097560975</v>
      </c>
      <c r="I41" s="8">
        <v>3000</v>
      </c>
      <c r="J41" s="2">
        <v>86</v>
      </c>
      <c r="K41" s="8">
        <v>34.883720930232556</v>
      </c>
      <c r="L41" s="8">
        <v>3616</v>
      </c>
      <c r="M41" s="2">
        <v>81</v>
      </c>
      <c r="N41" s="9">
        <v>44.641975308641975</v>
      </c>
      <c r="O41" s="9">
        <v>2383</v>
      </c>
      <c r="P41" s="15">
        <v>81</v>
      </c>
      <c r="Q41" s="9">
        <v>29.419753086419753</v>
      </c>
      <c r="R41" s="8">
        <v>3389</v>
      </c>
      <c r="S41" s="2">
        <v>78</v>
      </c>
      <c r="T41" s="9">
        <v>43.448717948717949</v>
      </c>
      <c r="U41" s="8">
        <v>2045</v>
      </c>
      <c r="V41" s="2">
        <v>76</v>
      </c>
      <c r="W41" s="9">
        <v>26.907894736842106</v>
      </c>
      <c r="X41" s="8">
        <v>2812</v>
      </c>
      <c r="Y41" s="2">
        <v>77</v>
      </c>
      <c r="Z41" s="9">
        <v>36.519480519480517</v>
      </c>
    </row>
    <row r="42" spans="1:26" ht="13.8" thickBot="1" x14ac:dyDescent="0.3">
      <c r="A42" s="20"/>
      <c r="B42" s="1" t="s">
        <v>36</v>
      </c>
      <c r="C42" s="7">
        <v>9945</v>
      </c>
      <c r="D42" s="2">
        <v>228</v>
      </c>
      <c r="E42" s="8">
        <v>43.618421052631582</v>
      </c>
      <c r="F42" s="8">
        <v>8656</v>
      </c>
      <c r="G42" s="2">
        <v>223</v>
      </c>
      <c r="H42" s="8">
        <v>38.816143497757849</v>
      </c>
      <c r="I42" s="8">
        <v>9703</v>
      </c>
      <c r="J42" s="2">
        <v>219</v>
      </c>
      <c r="K42" s="8">
        <v>44.305936073059364</v>
      </c>
      <c r="L42" s="8">
        <v>8444</v>
      </c>
      <c r="M42" s="2">
        <v>214</v>
      </c>
      <c r="N42" s="9">
        <v>39.457943925233643</v>
      </c>
      <c r="O42" s="9">
        <v>9207</v>
      </c>
      <c r="P42" s="15">
        <v>210</v>
      </c>
      <c r="Q42" s="9">
        <v>43.842857142857142</v>
      </c>
      <c r="R42" s="8">
        <v>5962</v>
      </c>
      <c r="S42" s="2">
        <v>197</v>
      </c>
      <c r="T42" s="9">
        <v>30.263959390862944</v>
      </c>
      <c r="U42" s="8">
        <v>6352</v>
      </c>
      <c r="V42" s="2">
        <v>185</v>
      </c>
      <c r="W42" s="9">
        <v>34.335135135135133</v>
      </c>
      <c r="X42" s="8">
        <v>7162</v>
      </c>
      <c r="Y42" s="2">
        <v>164</v>
      </c>
      <c r="Z42" s="9">
        <v>43.670731707317074</v>
      </c>
    </row>
    <row r="43" spans="1:26" ht="13.8" thickBot="1" x14ac:dyDescent="0.3">
      <c r="A43" s="20"/>
      <c r="B43" s="1" t="s">
        <v>37</v>
      </c>
      <c r="C43" s="7">
        <v>8301</v>
      </c>
      <c r="D43" s="2">
        <v>218</v>
      </c>
      <c r="E43" s="8">
        <v>38.077981651376149</v>
      </c>
      <c r="F43" s="8">
        <v>8078</v>
      </c>
      <c r="G43" s="2">
        <v>209</v>
      </c>
      <c r="H43" s="8">
        <v>38.650717703349279</v>
      </c>
      <c r="I43" s="8">
        <v>9390</v>
      </c>
      <c r="J43" s="2">
        <v>200</v>
      </c>
      <c r="K43" s="8">
        <v>46.95</v>
      </c>
      <c r="L43" s="8">
        <v>7800</v>
      </c>
      <c r="M43" s="2">
        <v>196</v>
      </c>
      <c r="N43" s="9">
        <v>39.795918367346935</v>
      </c>
      <c r="O43" s="9">
        <v>7300</v>
      </c>
      <c r="P43" s="15">
        <v>170</v>
      </c>
      <c r="Q43" s="9">
        <v>42.941176470588232</v>
      </c>
      <c r="R43" s="8">
        <v>9600</v>
      </c>
      <c r="S43" s="2">
        <v>166</v>
      </c>
      <c r="T43" s="9">
        <v>57.831325301204821</v>
      </c>
      <c r="U43" s="8">
        <v>7485</v>
      </c>
      <c r="V43" s="2">
        <v>168</v>
      </c>
      <c r="W43" s="9">
        <v>44.553571428571431</v>
      </c>
      <c r="X43" s="8">
        <v>9631</v>
      </c>
      <c r="Y43" s="2">
        <v>155</v>
      </c>
      <c r="Z43" s="9">
        <v>62.13548387096774</v>
      </c>
    </row>
    <row r="44" spans="1:26" ht="13.8" thickBot="1" x14ac:dyDescent="0.3">
      <c r="A44" s="20"/>
      <c r="B44" s="1" t="s">
        <v>38</v>
      </c>
      <c r="C44" s="7">
        <v>7624</v>
      </c>
      <c r="D44" s="2">
        <v>247</v>
      </c>
      <c r="E44" s="8">
        <v>30.866396761133604</v>
      </c>
      <c r="F44" s="8">
        <v>9600</v>
      </c>
      <c r="G44" s="2">
        <v>240</v>
      </c>
      <c r="H44" s="8">
        <v>40</v>
      </c>
      <c r="I44" s="8">
        <v>10200</v>
      </c>
      <c r="J44" s="2">
        <v>242</v>
      </c>
      <c r="K44" s="8">
        <v>42.148760330578511</v>
      </c>
      <c r="L44" s="8">
        <v>7300</v>
      </c>
      <c r="M44" s="2">
        <v>229</v>
      </c>
      <c r="N44" s="9">
        <v>31.877729257641921</v>
      </c>
      <c r="O44" s="9">
        <v>10087</v>
      </c>
      <c r="P44" s="15">
        <v>232</v>
      </c>
      <c r="Q44" s="9">
        <v>43.478448275862071</v>
      </c>
      <c r="R44" s="8">
        <v>25600</v>
      </c>
      <c r="S44" s="2">
        <v>226</v>
      </c>
      <c r="T44" s="9">
        <v>113.27433628318585</v>
      </c>
      <c r="U44" s="8">
        <v>8299.2000000000007</v>
      </c>
      <c r="V44" s="2">
        <v>213</v>
      </c>
      <c r="W44" s="9">
        <v>38.963380281690142</v>
      </c>
      <c r="X44" s="8">
        <v>9030.15</v>
      </c>
      <c r="Y44" s="2">
        <v>206</v>
      </c>
      <c r="Z44" s="9">
        <v>43.835679611650484</v>
      </c>
    </row>
    <row r="45" spans="1:26" ht="13.8" thickBot="1" x14ac:dyDescent="0.3">
      <c r="A45" s="20"/>
      <c r="B45" s="1" t="s">
        <v>39</v>
      </c>
      <c r="C45" s="7">
        <v>16119</v>
      </c>
      <c r="D45" s="2">
        <v>361</v>
      </c>
      <c r="E45" s="8">
        <v>44.65096952908587</v>
      </c>
      <c r="F45" s="8">
        <v>9328</v>
      </c>
      <c r="G45" s="2">
        <v>337</v>
      </c>
      <c r="H45" s="8">
        <v>27.679525222551927</v>
      </c>
      <c r="I45" s="8">
        <v>12057.29</v>
      </c>
      <c r="J45" s="2">
        <v>317</v>
      </c>
      <c r="K45" s="8">
        <v>38.035615141955837</v>
      </c>
      <c r="L45" s="8">
        <v>11474.61</v>
      </c>
      <c r="M45" s="2">
        <v>297</v>
      </c>
      <c r="N45" s="9">
        <v>38.635050505050508</v>
      </c>
      <c r="O45" s="9">
        <v>12661</v>
      </c>
      <c r="P45" s="15">
        <v>285</v>
      </c>
      <c r="Q45" s="9">
        <v>44.424561403508775</v>
      </c>
      <c r="R45" s="8">
        <v>6861</v>
      </c>
      <c r="S45" s="2">
        <v>277</v>
      </c>
      <c r="T45" s="9">
        <v>24.768953068592058</v>
      </c>
      <c r="U45" s="8">
        <v>7710</v>
      </c>
      <c r="V45" s="2">
        <v>271</v>
      </c>
      <c r="W45" s="9">
        <v>28.450184501845019</v>
      </c>
      <c r="X45" s="8">
        <v>8960</v>
      </c>
      <c r="Y45" s="2">
        <v>253</v>
      </c>
      <c r="Z45" s="9">
        <v>35.415019762845851</v>
      </c>
    </row>
    <row r="46" spans="1:26" ht="13.8" thickBot="1" x14ac:dyDescent="0.3">
      <c r="A46" s="20"/>
      <c r="B46" s="1" t="s">
        <v>40</v>
      </c>
      <c r="C46" s="7">
        <v>8481</v>
      </c>
      <c r="D46" s="2">
        <v>309</v>
      </c>
      <c r="E46" s="8">
        <v>27.446601941747574</v>
      </c>
      <c r="F46" s="8">
        <v>7662.26</v>
      </c>
      <c r="G46" s="2">
        <v>280</v>
      </c>
      <c r="H46" s="8">
        <v>27.365214285714288</v>
      </c>
      <c r="I46" s="8">
        <v>8116.8399999999992</v>
      </c>
      <c r="J46" s="2">
        <v>278</v>
      </c>
      <c r="K46" s="8">
        <v>29.197266187050356</v>
      </c>
      <c r="L46" s="8">
        <v>7245.92</v>
      </c>
      <c r="M46" s="2">
        <v>266</v>
      </c>
      <c r="N46" s="9">
        <v>27.240300751879701</v>
      </c>
      <c r="O46" s="9">
        <v>12647.86</v>
      </c>
      <c r="P46" s="15">
        <v>265</v>
      </c>
      <c r="Q46" s="9">
        <v>47.727773584905663</v>
      </c>
      <c r="R46" s="8">
        <v>7483.51</v>
      </c>
      <c r="S46" s="2">
        <v>246</v>
      </c>
      <c r="T46" s="9">
        <v>30.420772357723578</v>
      </c>
      <c r="U46" s="8">
        <v>8560.83</v>
      </c>
      <c r="V46" s="2">
        <v>246</v>
      </c>
      <c r="W46" s="9">
        <v>34.800121951219509</v>
      </c>
      <c r="X46" s="8">
        <v>12850</v>
      </c>
      <c r="Y46" s="2">
        <v>245</v>
      </c>
      <c r="Z46" s="9">
        <v>52.448979591836732</v>
      </c>
    </row>
    <row r="47" spans="1:26" ht="13.8" thickBot="1" x14ac:dyDescent="0.3">
      <c r="A47" s="20"/>
      <c r="B47" s="1" t="s">
        <v>41</v>
      </c>
      <c r="C47" s="7">
        <v>1450</v>
      </c>
      <c r="D47" s="2">
        <v>47</v>
      </c>
      <c r="E47" s="8">
        <v>30.851063829787233</v>
      </c>
      <c r="F47" s="8">
        <v>1400</v>
      </c>
      <c r="G47" s="2">
        <v>48</v>
      </c>
      <c r="H47" s="8">
        <v>29.166666666666668</v>
      </c>
      <c r="I47" s="8">
        <v>2600</v>
      </c>
      <c r="J47" s="2">
        <v>44</v>
      </c>
      <c r="K47" s="8">
        <v>59.090909090909093</v>
      </c>
      <c r="L47" s="8">
        <v>1900</v>
      </c>
      <c r="M47" s="2">
        <v>44</v>
      </c>
      <c r="N47" s="9">
        <v>43.18181818181818</v>
      </c>
      <c r="O47" s="9">
        <v>2082</v>
      </c>
      <c r="P47" s="15">
        <v>43</v>
      </c>
      <c r="Q47" s="9">
        <v>48.418604651162788</v>
      </c>
      <c r="R47" s="8">
        <v>1500</v>
      </c>
      <c r="S47" s="2">
        <v>58</v>
      </c>
      <c r="T47" s="9">
        <v>25.862068965517242</v>
      </c>
      <c r="U47" s="8">
        <v>1100</v>
      </c>
      <c r="V47" s="2">
        <v>44</v>
      </c>
      <c r="W47" s="9">
        <v>25</v>
      </c>
      <c r="X47" s="8">
        <v>3100</v>
      </c>
      <c r="Y47" s="2">
        <v>43</v>
      </c>
      <c r="Z47" s="9">
        <v>72.093023255813947</v>
      </c>
    </row>
    <row r="48" spans="1:26" ht="13.8" thickBot="1" x14ac:dyDescent="0.3">
      <c r="A48" s="20"/>
      <c r="B48" s="1" t="s">
        <v>42</v>
      </c>
      <c r="C48" s="7">
        <v>4176</v>
      </c>
      <c r="D48" s="2">
        <v>166</v>
      </c>
      <c r="E48" s="8">
        <v>25.156626506024097</v>
      </c>
      <c r="F48" s="8">
        <v>4100</v>
      </c>
      <c r="G48" s="2">
        <v>157</v>
      </c>
      <c r="H48" s="8">
        <v>26.114649681528661</v>
      </c>
      <c r="I48" s="8">
        <v>3746</v>
      </c>
      <c r="J48" s="2">
        <v>154</v>
      </c>
      <c r="K48" s="8">
        <v>24.324675324675326</v>
      </c>
      <c r="L48" s="8">
        <v>3482</v>
      </c>
      <c r="M48" s="2">
        <v>145</v>
      </c>
      <c r="N48" s="9">
        <v>24.013793103448275</v>
      </c>
      <c r="O48" s="9">
        <v>6806</v>
      </c>
      <c r="P48" s="15">
        <v>140</v>
      </c>
      <c r="Q48" s="9">
        <v>48.614285714285714</v>
      </c>
      <c r="R48" s="8">
        <v>6744</v>
      </c>
      <c r="S48" s="2">
        <v>128</v>
      </c>
      <c r="T48" s="9">
        <v>52.6875</v>
      </c>
      <c r="U48" s="8">
        <v>7687</v>
      </c>
      <c r="V48" s="2">
        <v>129</v>
      </c>
      <c r="W48" s="9">
        <v>59.589147286821706</v>
      </c>
      <c r="X48" s="8">
        <v>6154</v>
      </c>
      <c r="Y48" s="2">
        <v>101</v>
      </c>
      <c r="Z48" s="9">
        <v>60.930693069306933</v>
      </c>
    </row>
    <row r="49" spans="1:26" ht="13.8" thickBot="1" x14ac:dyDescent="0.3">
      <c r="A49" s="20"/>
      <c r="B49" s="1" t="s">
        <v>43</v>
      </c>
      <c r="C49" s="7">
        <v>5945.47</v>
      </c>
      <c r="D49" s="2">
        <v>141</v>
      </c>
      <c r="E49" s="8">
        <v>42.166453900709222</v>
      </c>
      <c r="F49" s="8">
        <v>5165.29</v>
      </c>
      <c r="G49" s="2">
        <v>140</v>
      </c>
      <c r="H49" s="8">
        <v>36.894928571428572</v>
      </c>
      <c r="I49" s="8">
        <v>5453.6100000000006</v>
      </c>
      <c r="J49" s="2">
        <v>137</v>
      </c>
      <c r="K49" s="8">
        <v>39.807372262773725</v>
      </c>
      <c r="L49" s="8">
        <v>8276.43</v>
      </c>
      <c r="M49" s="2">
        <v>138</v>
      </c>
      <c r="N49" s="9">
        <v>59.974130434782609</v>
      </c>
      <c r="O49" s="9">
        <v>7456</v>
      </c>
      <c r="P49" s="15">
        <v>130</v>
      </c>
      <c r="Q49" s="9">
        <v>57.353846153846156</v>
      </c>
      <c r="R49" s="8">
        <v>5267.6</v>
      </c>
      <c r="S49" s="2">
        <v>129</v>
      </c>
      <c r="T49" s="9">
        <v>40.834108527131782</v>
      </c>
      <c r="U49" s="8">
        <v>5864.61</v>
      </c>
      <c r="V49" s="2">
        <v>129</v>
      </c>
      <c r="W49" s="9">
        <v>45.462093023255811</v>
      </c>
      <c r="X49" s="8">
        <v>8447.880000000001</v>
      </c>
      <c r="Y49" s="2">
        <v>108</v>
      </c>
      <c r="Z49" s="9">
        <v>78.221111111111114</v>
      </c>
    </row>
    <row r="50" spans="1:26" ht="13.8" thickBot="1" x14ac:dyDescent="0.3">
      <c r="A50" s="20"/>
      <c r="B50" s="1" t="s">
        <v>44</v>
      </c>
      <c r="C50" s="7">
        <v>9952</v>
      </c>
      <c r="D50" s="2">
        <v>318</v>
      </c>
      <c r="E50" s="8">
        <v>31.29559748427673</v>
      </c>
      <c r="F50" s="8">
        <v>7767</v>
      </c>
      <c r="G50" s="2">
        <v>290</v>
      </c>
      <c r="H50" s="8">
        <v>26.782758620689656</v>
      </c>
      <c r="I50" s="8">
        <v>8101.75</v>
      </c>
      <c r="J50" s="2">
        <v>282</v>
      </c>
      <c r="K50" s="8">
        <v>28.729609929078013</v>
      </c>
      <c r="L50" s="8">
        <v>6666.41</v>
      </c>
      <c r="M50" s="2">
        <v>259</v>
      </c>
      <c r="N50" s="9">
        <v>25.739034749034747</v>
      </c>
      <c r="O50" s="9">
        <v>16445.75</v>
      </c>
      <c r="P50" s="15">
        <v>255</v>
      </c>
      <c r="Q50" s="9">
        <v>64.493137254901967</v>
      </c>
      <c r="R50" s="8">
        <v>9312.5400000000009</v>
      </c>
      <c r="S50" s="2">
        <v>254</v>
      </c>
      <c r="T50" s="9">
        <v>36.66354330708662</v>
      </c>
      <c r="U50" s="8">
        <v>14389.650000000001</v>
      </c>
      <c r="V50" s="2">
        <v>248</v>
      </c>
      <c r="W50" s="9">
        <v>58.022782258064524</v>
      </c>
      <c r="X50" s="8">
        <v>13423.32</v>
      </c>
      <c r="Y50" s="2">
        <v>227</v>
      </c>
      <c r="Z50" s="9">
        <v>59.133568281938324</v>
      </c>
    </row>
    <row r="51" spans="1:26" ht="13.8" thickBot="1" x14ac:dyDescent="0.3">
      <c r="A51" s="20"/>
      <c r="B51" s="1" t="s">
        <v>45</v>
      </c>
      <c r="C51" s="7">
        <v>7067</v>
      </c>
      <c r="D51" s="2">
        <v>293</v>
      </c>
      <c r="E51" s="8">
        <v>24.119453924914676</v>
      </c>
      <c r="F51" s="8">
        <v>7796</v>
      </c>
      <c r="G51" s="2">
        <v>273</v>
      </c>
      <c r="H51" s="8">
        <v>28.556776556776558</v>
      </c>
      <c r="I51" s="8">
        <v>6875</v>
      </c>
      <c r="J51" s="2">
        <v>245</v>
      </c>
      <c r="K51" s="8">
        <v>28.061224489795919</v>
      </c>
      <c r="L51" s="8">
        <v>8605.15</v>
      </c>
      <c r="M51" s="2">
        <v>237</v>
      </c>
      <c r="N51" s="9">
        <v>36.308649789029538</v>
      </c>
      <c r="O51" s="9">
        <v>16632</v>
      </c>
      <c r="P51" s="15">
        <v>219</v>
      </c>
      <c r="Q51" s="9">
        <v>75.945205479452056</v>
      </c>
      <c r="R51" s="8">
        <v>14161.41</v>
      </c>
      <c r="S51" s="2">
        <v>228</v>
      </c>
      <c r="T51" s="9">
        <v>62.111447368421054</v>
      </c>
      <c r="U51" s="8">
        <v>15428</v>
      </c>
      <c r="V51" s="2">
        <v>212</v>
      </c>
      <c r="W51" s="9">
        <v>72.773584905660371</v>
      </c>
      <c r="X51" s="8">
        <v>21284.78</v>
      </c>
      <c r="Y51" s="2">
        <v>189</v>
      </c>
      <c r="Z51" s="9">
        <v>112.61788359788359</v>
      </c>
    </row>
    <row r="52" spans="1:26" ht="13.8" thickBot="1" x14ac:dyDescent="0.3">
      <c r="A52" s="20"/>
      <c r="B52" s="1" t="s">
        <v>46</v>
      </c>
      <c r="C52" s="7">
        <v>6090</v>
      </c>
      <c r="D52" s="2">
        <v>251</v>
      </c>
      <c r="E52" s="8">
        <v>24.262948207171316</v>
      </c>
      <c r="F52" s="8">
        <v>6725.29</v>
      </c>
      <c r="G52" s="2">
        <v>238</v>
      </c>
      <c r="H52" s="8">
        <v>28.257521008403362</v>
      </c>
      <c r="I52" s="8">
        <v>11402.76</v>
      </c>
      <c r="J52" s="2">
        <v>232</v>
      </c>
      <c r="K52" s="8">
        <v>49.149827586206897</v>
      </c>
      <c r="L52" s="8">
        <v>6438.49</v>
      </c>
      <c r="M52" s="2">
        <v>230</v>
      </c>
      <c r="N52" s="9">
        <v>27.993434782608695</v>
      </c>
      <c r="O52" s="9">
        <v>8386.44</v>
      </c>
      <c r="P52" s="15">
        <v>217</v>
      </c>
      <c r="Q52" s="9">
        <v>38.647188940092171</v>
      </c>
      <c r="R52" s="8">
        <v>6544.36</v>
      </c>
      <c r="S52" s="2">
        <v>195</v>
      </c>
      <c r="T52" s="9">
        <v>33.560820512820513</v>
      </c>
      <c r="U52" s="8">
        <v>7565.73</v>
      </c>
      <c r="V52" s="2">
        <v>190</v>
      </c>
      <c r="W52" s="9">
        <v>39.819631578947366</v>
      </c>
      <c r="X52" s="8">
        <v>7923.97</v>
      </c>
      <c r="Y52" s="2">
        <v>178</v>
      </c>
      <c r="Z52" s="9">
        <v>44.516685393258427</v>
      </c>
    </row>
    <row r="53" spans="1:26" ht="13.8" thickBot="1" x14ac:dyDescent="0.3">
      <c r="A53" s="21"/>
      <c r="B53" s="3" t="s">
        <v>34</v>
      </c>
      <c r="C53" s="10">
        <f>SUM(C41:C52)</f>
        <v>88334.47</v>
      </c>
      <c r="D53" s="4">
        <v>2660</v>
      </c>
      <c r="E53" s="10">
        <v>33.208447368421055</v>
      </c>
      <c r="F53" s="10">
        <v>78623.839999999997</v>
      </c>
      <c r="G53" s="4">
        <v>2517</v>
      </c>
      <c r="H53" s="10">
        <v>31.237123559793403</v>
      </c>
      <c r="I53" s="10">
        <f>+SUM(I41:I52)</f>
        <v>90646.249999999985</v>
      </c>
      <c r="J53" s="4">
        <f>+SUM(J41:J52)</f>
        <v>2436</v>
      </c>
      <c r="K53" s="10">
        <f>+I53/J53</f>
        <v>37.211104269293919</v>
      </c>
      <c r="L53" s="10">
        <v>81249.009999999995</v>
      </c>
      <c r="M53" s="4">
        <v>2336</v>
      </c>
      <c r="N53" s="10">
        <v>34.781254280821912</v>
      </c>
      <c r="O53" s="10">
        <v>112094.05</v>
      </c>
      <c r="P53" s="4">
        <v>2247</v>
      </c>
      <c r="Q53" s="10">
        <v>49.886092567868268</v>
      </c>
      <c r="R53" s="10">
        <f>+SUM(R41:R52)</f>
        <v>102425.42000000003</v>
      </c>
      <c r="S53" s="4">
        <f>+SUM(S41:S52)</f>
        <v>2182</v>
      </c>
      <c r="T53" s="10">
        <f>+R53/S53</f>
        <v>46.941072410632458</v>
      </c>
      <c r="U53" s="10">
        <v>92487.02</v>
      </c>
      <c r="V53" s="4">
        <v>2111</v>
      </c>
      <c r="W53" s="10">
        <v>43.811946944576029</v>
      </c>
      <c r="X53" s="10">
        <v>110779.1</v>
      </c>
      <c r="Y53" s="4">
        <v>1946</v>
      </c>
      <c r="Z53" s="10">
        <v>56.926567317574516</v>
      </c>
    </row>
    <row r="54" spans="1:26" ht="13.8" thickBot="1" x14ac:dyDescent="0.3">
      <c r="A54" s="19" t="s">
        <v>68</v>
      </c>
      <c r="B54" s="1" t="s">
        <v>47</v>
      </c>
      <c r="C54" s="7">
        <v>41388</v>
      </c>
      <c r="D54" s="2">
        <v>1074</v>
      </c>
      <c r="E54" s="8">
        <v>38.536312849162009</v>
      </c>
      <c r="F54" s="8">
        <v>42279</v>
      </c>
      <c r="G54" s="2">
        <v>1032</v>
      </c>
      <c r="H54" s="8">
        <v>40.968023255813954</v>
      </c>
      <c r="I54" s="8">
        <v>48698</v>
      </c>
      <c r="J54" s="2">
        <v>1021</v>
      </c>
      <c r="K54" s="8">
        <v>47.69637610186092</v>
      </c>
      <c r="L54" s="8">
        <v>51596.85</v>
      </c>
      <c r="M54" s="2">
        <v>1015</v>
      </c>
      <c r="N54" s="9">
        <v>50.834334975369458</v>
      </c>
      <c r="O54" s="9">
        <v>68010.95</v>
      </c>
      <c r="P54" s="15">
        <v>1006</v>
      </c>
      <c r="Q54" s="9">
        <v>67.605318091451295</v>
      </c>
      <c r="R54" s="8">
        <v>67603.34</v>
      </c>
      <c r="S54" s="2">
        <v>1012</v>
      </c>
      <c r="T54" s="9">
        <v>66.80171936758893</v>
      </c>
      <c r="U54" s="8">
        <v>56477</v>
      </c>
      <c r="V54" s="2">
        <v>1025</v>
      </c>
      <c r="W54" s="9">
        <v>55.099512195121953</v>
      </c>
      <c r="X54" s="8">
        <v>82643.34</v>
      </c>
      <c r="Y54" s="2">
        <v>1018</v>
      </c>
      <c r="Z54" s="9">
        <v>81.182062868369343</v>
      </c>
    </row>
    <row r="55" spans="1:26" ht="13.8" thickBot="1" x14ac:dyDescent="0.3">
      <c r="A55" s="20"/>
      <c r="B55" s="1" t="s">
        <v>48</v>
      </c>
      <c r="C55" s="7">
        <v>260049.42</v>
      </c>
      <c r="D55" s="2">
        <v>5095</v>
      </c>
      <c r="E55" s="8">
        <v>51.040121687929343</v>
      </c>
      <c r="F55" s="8">
        <v>267265.37</v>
      </c>
      <c r="G55" s="2">
        <v>5059</v>
      </c>
      <c r="H55" s="8">
        <v>52.829683731962838</v>
      </c>
      <c r="I55" s="8">
        <v>276106.25</v>
      </c>
      <c r="J55" s="2">
        <v>4997</v>
      </c>
      <c r="K55" s="8">
        <v>55.254402641584953</v>
      </c>
      <c r="L55" s="8">
        <v>290905.42</v>
      </c>
      <c r="M55" s="2">
        <v>4962</v>
      </c>
      <c r="N55" s="9">
        <v>58.626646513502614</v>
      </c>
      <c r="O55" s="9">
        <v>334137.75</v>
      </c>
      <c r="P55" s="15">
        <v>5025</v>
      </c>
      <c r="Q55" s="9">
        <v>66.495074626865673</v>
      </c>
      <c r="R55" s="8">
        <v>273376.94</v>
      </c>
      <c r="S55" s="2">
        <v>5155</v>
      </c>
      <c r="T55" s="9">
        <v>53.031414161008733</v>
      </c>
      <c r="U55" s="8">
        <v>340601.83999999997</v>
      </c>
      <c r="V55" s="2">
        <v>5188</v>
      </c>
      <c r="W55" s="9">
        <v>65.651858134155731</v>
      </c>
      <c r="X55" s="8">
        <v>385447.27</v>
      </c>
      <c r="Y55" s="2">
        <v>5449</v>
      </c>
      <c r="Z55" s="9">
        <v>70.737249036520467</v>
      </c>
    </row>
    <row r="56" spans="1:26" ht="13.8" thickBot="1" x14ac:dyDescent="0.3">
      <c r="A56" s="20"/>
      <c r="B56" s="1" t="s">
        <v>49</v>
      </c>
      <c r="C56" s="7">
        <v>87775</v>
      </c>
      <c r="D56" s="2">
        <v>3003</v>
      </c>
      <c r="E56" s="8">
        <v>29.22910422910423</v>
      </c>
      <c r="F56" s="8">
        <v>98240</v>
      </c>
      <c r="G56" s="2">
        <v>3029</v>
      </c>
      <c r="H56" s="8">
        <v>32.43314625288874</v>
      </c>
      <c r="I56" s="8">
        <v>100767.31</v>
      </c>
      <c r="J56" s="2">
        <v>3076</v>
      </c>
      <c r="K56" s="8">
        <v>32.759203511053315</v>
      </c>
      <c r="L56" s="8">
        <v>108023</v>
      </c>
      <c r="M56" s="2">
        <v>3103</v>
      </c>
      <c r="N56" s="9">
        <v>34.812439574605222</v>
      </c>
      <c r="O56" s="9">
        <v>167907</v>
      </c>
      <c r="P56" s="15">
        <v>3152</v>
      </c>
      <c r="Q56" s="9">
        <v>53.269987309644669</v>
      </c>
      <c r="R56" s="8">
        <v>174015</v>
      </c>
      <c r="S56" s="2">
        <v>3181</v>
      </c>
      <c r="T56" s="9">
        <v>54.704495441685005</v>
      </c>
      <c r="U56" s="8">
        <v>182178.81</v>
      </c>
      <c r="V56" s="2">
        <v>3229</v>
      </c>
      <c r="W56" s="9">
        <v>56.419575720037166</v>
      </c>
      <c r="X56" s="8">
        <v>199422.71000000002</v>
      </c>
      <c r="Y56" s="2">
        <v>3394</v>
      </c>
      <c r="Z56" s="9">
        <v>58.757427813789043</v>
      </c>
    </row>
    <row r="57" spans="1:26" ht="13.8" thickBot="1" x14ac:dyDescent="0.3">
      <c r="A57" s="20"/>
      <c r="B57" s="1" t="s">
        <v>50</v>
      </c>
      <c r="C57" s="7">
        <v>15803</v>
      </c>
      <c r="D57" s="2">
        <v>325</v>
      </c>
      <c r="E57" s="8">
        <v>48.624615384615382</v>
      </c>
      <c r="F57" s="8">
        <v>13171</v>
      </c>
      <c r="G57" s="2">
        <v>326</v>
      </c>
      <c r="H57" s="8">
        <v>40.401840490797547</v>
      </c>
      <c r="I57" s="8">
        <v>14360</v>
      </c>
      <c r="J57" s="2">
        <v>323</v>
      </c>
      <c r="K57" s="8">
        <v>44.458204334365327</v>
      </c>
      <c r="L57" s="8">
        <v>14613</v>
      </c>
      <c r="M57" s="2">
        <v>325</v>
      </c>
      <c r="N57" s="9">
        <v>44.963076923076926</v>
      </c>
      <c r="O57" s="9">
        <v>14430.5</v>
      </c>
      <c r="P57" s="15">
        <v>324</v>
      </c>
      <c r="Q57" s="9">
        <v>44.538580246913583</v>
      </c>
      <c r="R57" s="8">
        <v>10553</v>
      </c>
      <c r="S57" s="2">
        <v>320</v>
      </c>
      <c r="T57" s="9">
        <v>32.978124999999999</v>
      </c>
      <c r="U57" s="8">
        <v>12447</v>
      </c>
      <c r="V57" s="2">
        <v>313</v>
      </c>
      <c r="W57" s="9">
        <v>39.766773162939295</v>
      </c>
      <c r="X57" s="8">
        <v>21096</v>
      </c>
      <c r="Y57" s="2">
        <v>318</v>
      </c>
      <c r="Z57" s="9">
        <v>66.339622641509436</v>
      </c>
    </row>
    <row r="58" spans="1:26" ht="13.8" thickBot="1" x14ac:dyDescent="0.3">
      <c r="A58" s="20"/>
      <c r="B58" s="1" t="s">
        <v>51</v>
      </c>
      <c r="C58" s="7">
        <v>67579</v>
      </c>
      <c r="D58" s="2">
        <v>1812</v>
      </c>
      <c r="E58" s="8">
        <v>37.295253863134661</v>
      </c>
      <c r="F58" s="8">
        <v>71715</v>
      </c>
      <c r="G58" s="2">
        <v>1743</v>
      </c>
      <c r="H58" s="8">
        <v>41.144578313253014</v>
      </c>
      <c r="I58" s="8">
        <v>94273.32</v>
      </c>
      <c r="J58" s="2">
        <v>1731</v>
      </c>
      <c r="K58" s="8">
        <v>54.461767764298095</v>
      </c>
      <c r="L58" s="8">
        <v>74365.899999999994</v>
      </c>
      <c r="M58" s="2">
        <v>1703</v>
      </c>
      <c r="N58" s="9">
        <v>43.667586611861417</v>
      </c>
      <c r="O58" s="9">
        <v>103714.06</v>
      </c>
      <c r="P58" s="15">
        <v>1700</v>
      </c>
      <c r="Q58" s="9">
        <v>61.008270588235291</v>
      </c>
      <c r="R58" s="8">
        <v>78188.800000000003</v>
      </c>
      <c r="S58" s="2">
        <v>1678</v>
      </c>
      <c r="T58" s="9">
        <v>46.596424314660311</v>
      </c>
      <c r="U58" s="8">
        <v>95048.6</v>
      </c>
      <c r="V58" s="2">
        <v>1662</v>
      </c>
      <c r="W58" s="9">
        <v>57.189290012033695</v>
      </c>
      <c r="X58" s="8">
        <v>110439.45999999999</v>
      </c>
      <c r="Y58" s="2">
        <v>1689</v>
      </c>
      <c r="Z58" s="9">
        <v>65.387483718176426</v>
      </c>
    </row>
    <row r="59" spans="1:26" ht="13.8" thickBot="1" x14ac:dyDescent="0.3">
      <c r="A59" s="20"/>
      <c r="B59" s="1" t="s">
        <v>52</v>
      </c>
      <c r="C59" s="7">
        <v>112800</v>
      </c>
      <c r="D59" s="2">
        <v>2112</v>
      </c>
      <c r="E59" s="8">
        <v>53.409090909090907</v>
      </c>
      <c r="F59" s="8">
        <v>105579</v>
      </c>
      <c r="G59" s="2">
        <v>2107</v>
      </c>
      <c r="H59" s="8">
        <v>50.108685334598952</v>
      </c>
      <c r="I59" s="8">
        <v>111464.07</v>
      </c>
      <c r="J59" s="2">
        <v>2118</v>
      </c>
      <c r="K59" s="8">
        <v>52.62703966005666</v>
      </c>
      <c r="L59" s="8">
        <v>117212.51</v>
      </c>
      <c r="M59" s="2">
        <v>2132</v>
      </c>
      <c r="N59" s="9">
        <v>54.977725140712941</v>
      </c>
      <c r="O59" s="9">
        <v>131748.16999999998</v>
      </c>
      <c r="P59" s="15">
        <v>2152</v>
      </c>
      <c r="Q59" s="9">
        <v>61.221268587360591</v>
      </c>
      <c r="R59" s="8">
        <v>114203.94</v>
      </c>
      <c r="S59" s="2">
        <v>2145</v>
      </c>
      <c r="T59" s="9">
        <v>53.241930069930071</v>
      </c>
      <c r="U59" s="8">
        <v>115112.99</v>
      </c>
      <c r="V59" s="2">
        <v>2128</v>
      </c>
      <c r="W59" s="9">
        <v>54.094450187969926</v>
      </c>
      <c r="X59" s="8">
        <v>133546.46</v>
      </c>
      <c r="Y59" s="2">
        <v>2124</v>
      </c>
      <c r="Z59" s="9">
        <v>62.874981167608283</v>
      </c>
    </row>
    <row r="60" spans="1:26" ht="13.8" thickBot="1" x14ac:dyDescent="0.3">
      <c r="A60" s="20"/>
      <c r="B60" s="1" t="s">
        <v>53</v>
      </c>
      <c r="C60" s="7">
        <v>262629</v>
      </c>
      <c r="D60" s="2">
        <v>9248</v>
      </c>
      <c r="E60" s="8">
        <v>28.398464532871973</v>
      </c>
      <c r="F60" s="8">
        <v>301515.12</v>
      </c>
      <c r="G60" s="2">
        <v>9218</v>
      </c>
      <c r="H60" s="8">
        <v>32.709385983944458</v>
      </c>
      <c r="I60" s="8">
        <v>490045.80999999994</v>
      </c>
      <c r="J60" s="2">
        <v>9544</v>
      </c>
      <c r="K60" s="8">
        <v>51.345956621961435</v>
      </c>
      <c r="L60" s="8">
        <v>265213.75</v>
      </c>
      <c r="M60" s="2">
        <v>10061</v>
      </c>
      <c r="N60" s="9">
        <v>26.360575489513966</v>
      </c>
      <c r="O60" s="9">
        <v>595013.25</v>
      </c>
      <c r="P60" s="15">
        <v>10345</v>
      </c>
      <c r="Q60" s="9">
        <v>57.516988883518607</v>
      </c>
      <c r="R60" s="8">
        <v>477441.42</v>
      </c>
      <c r="S60" s="2">
        <v>10728</v>
      </c>
      <c r="T60" s="9">
        <v>44.504233780760622</v>
      </c>
      <c r="U60" s="8">
        <v>638017.54</v>
      </c>
      <c r="V60" s="2">
        <v>10972</v>
      </c>
      <c r="W60" s="9">
        <v>58.149611738971934</v>
      </c>
      <c r="X60" s="8">
        <v>723488.83</v>
      </c>
      <c r="Y60" s="2">
        <v>11403</v>
      </c>
      <c r="Z60" s="9">
        <v>63.447235815136366</v>
      </c>
    </row>
    <row r="61" spans="1:26" ht="13.8" thickBot="1" x14ac:dyDescent="0.3">
      <c r="A61" s="20"/>
      <c r="B61" s="1" t="s">
        <v>54</v>
      </c>
      <c r="C61" s="7">
        <v>12370.11</v>
      </c>
      <c r="D61" s="2">
        <v>346</v>
      </c>
      <c r="E61" s="8">
        <v>35.751763005780347</v>
      </c>
      <c r="F61" s="8">
        <v>13143.67</v>
      </c>
      <c r="G61" s="2">
        <v>341</v>
      </c>
      <c r="H61" s="8">
        <v>38.544486803519064</v>
      </c>
      <c r="I61" s="8">
        <v>15826.18</v>
      </c>
      <c r="J61" s="2">
        <v>330</v>
      </c>
      <c r="K61" s="8">
        <v>47.958121212121213</v>
      </c>
      <c r="L61" s="8">
        <v>14060.21</v>
      </c>
      <c r="M61" s="2">
        <v>320</v>
      </c>
      <c r="N61" s="9">
        <v>43.938156249999999</v>
      </c>
      <c r="O61" s="9">
        <v>16526.059999999998</v>
      </c>
      <c r="P61" s="15">
        <v>315</v>
      </c>
      <c r="Q61" s="9">
        <v>52.46368253968253</v>
      </c>
      <c r="R61" s="8">
        <v>16843.93</v>
      </c>
      <c r="S61" s="2">
        <v>313</v>
      </c>
      <c r="T61" s="9">
        <v>53.814472843450481</v>
      </c>
      <c r="U61" s="8">
        <v>16946.72</v>
      </c>
      <c r="V61" s="2">
        <v>310</v>
      </c>
      <c r="W61" s="9">
        <v>54.666838709677421</v>
      </c>
      <c r="X61" s="8">
        <v>20796.990000000002</v>
      </c>
      <c r="Y61" s="2">
        <v>326</v>
      </c>
      <c r="Z61" s="9">
        <v>63.79444785276074</v>
      </c>
    </row>
    <row r="62" spans="1:26" ht="13.8" thickBot="1" x14ac:dyDescent="0.3">
      <c r="A62" s="21"/>
      <c r="B62" s="3" t="s">
        <v>34</v>
      </c>
      <c r="C62" s="10">
        <f>SUM(C54:C61)</f>
        <v>860393.53</v>
      </c>
      <c r="D62" s="4">
        <v>23015</v>
      </c>
      <c r="E62" s="10">
        <v>37.38403345644145</v>
      </c>
      <c r="F62" s="10">
        <v>912908.16</v>
      </c>
      <c r="G62" s="4">
        <v>22855</v>
      </c>
      <c r="H62" s="10">
        <v>39.943476700940714</v>
      </c>
      <c r="I62" s="10">
        <f>+SUM(I54:I61)</f>
        <v>1151540.9399999997</v>
      </c>
      <c r="J62" s="4">
        <f>+SUM(J54:J61)</f>
        <v>23140</v>
      </c>
      <c r="K62" s="10">
        <f>+I62/J62</f>
        <v>49.764085566119263</v>
      </c>
      <c r="L62" s="10">
        <v>935990.6399999999</v>
      </c>
      <c r="M62" s="4">
        <v>23621</v>
      </c>
      <c r="N62" s="10">
        <v>39.625360484314797</v>
      </c>
      <c r="O62" s="10">
        <v>1431487.74</v>
      </c>
      <c r="P62" s="4">
        <v>24019</v>
      </c>
      <c r="Q62" s="10">
        <v>59.598140638661057</v>
      </c>
      <c r="R62" s="10">
        <f>+SUM(R54:R61)</f>
        <v>1212226.3699999999</v>
      </c>
      <c r="S62" s="4">
        <f>+SUM(S54:S61)</f>
        <v>24532</v>
      </c>
      <c r="T62" s="10">
        <f>+R62/S62</f>
        <v>49.414086499266261</v>
      </c>
      <c r="U62" s="10">
        <v>1456830.4999999998</v>
      </c>
      <c r="V62" s="4">
        <v>24827</v>
      </c>
      <c r="W62" s="10">
        <v>58.679280621903565</v>
      </c>
      <c r="X62" s="10">
        <v>1676881.0599999998</v>
      </c>
      <c r="Y62" s="4">
        <v>25721</v>
      </c>
      <c r="Z62" s="10">
        <v>65.195018078612804</v>
      </c>
    </row>
    <row r="63" spans="1:26" ht="13.8" thickBot="1" x14ac:dyDescent="0.3">
      <c r="A63" s="19" t="s">
        <v>69</v>
      </c>
      <c r="B63" s="1" t="s">
        <v>55</v>
      </c>
      <c r="C63" s="7">
        <v>10138</v>
      </c>
      <c r="D63" s="2">
        <v>335</v>
      </c>
      <c r="E63" s="8">
        <v>30.262686567164177</v>
      </c>
      <c r="F63" s="8">
        <v>9021.8700000000008</v>
      </c>
      <c r="G63" s="2">
        <v>321</v>
      </c>
      <c r="H63" s="8">
        <v>28.10551401869159</v>
      </c>
      <c r="I63" s="8">
        <v>11800</v>
      </c>
      <c r="J63" s="2">
        <v>299</v>
      </c>
      <c r="K63" s="8">
        <v>39.464882943143813</v>
      </c>
      <c r="L63" s="8">
        <v>10100</v>
      </c>
      <c r="M63" s="2">
        <v>283</v>
      </c>
      <c r="N63" s="9">
        <v>35.689045936395758</v>
      </c>
      <c r="O63" s="9">
        <v>12500</v>
      </c>
      <c r="P63" s="15">
        <v>260</v>
      </c>
      <c r="Q63" s="9">
        <v>48.07692307692308</v>
      </c>
      <c r="R63" s="8">
        <v>11900</v>
      </c>
      <c r="S63" s="2">
        <v>238</v>
      </c>
      <c r="T63" s="9">
        <v>50</v>
      </c>
      <c r="U63" s="8">
        <v>12600</v>
      </c>
      <c r="V63" s="2">
        <v>226</v>
      </c>
      <c r="W63" s="9">
        <v>55.752212389380531</v>
      </c>
      <c r="X63" s="8">
        <v>13445.91</v>
      </c>
      <c r="Y63" s="2">
        <v>226</v>
      </c>
      <c r="Z63" s="9">
        <v>59.495176991150444</v>
      </c>
    </row>
    <row r="64" spans="1:26" ht="13.8" thickBot="1" x14ac:dyDescent="0.3">
      <c r="A64" s="20"/>
      <c r="B64" s="1" t="s">
        <v>56</v>
      </c>
      <c r="C64" s="7">
        <v>65829</v>
      </c>
      <c r="D64" s="2">
        <v>1289</v>
      </c>
      <c r="E64" s="8">
        <v>51.069821567106281</v>
      </c>
      <c r="F64" s="8">
        <v>55638.61</v>
      </c>
      <c r="G64" s="2">
        <v>1294</v>
      </c>
      <c r="H64" s="8">
        <v>42.997380216383306</v>
      </c>
      <c r="I64" s="8">
        <v>66180.73000000001</v>
      </c>
      <c r="J64" s="2">
        <v>1317</v>
      </c>
      <c r="K64" s="8">
        <v>50.251123766135166</v>
      </c>
      <c r="L64" s="8">
        <v>58762.47</v>
      </c>
      <c r="M64" s="2">
        <v>1302</v>
      </c>
      <c r="N64" s="9">
        <v>45.132465437788021</v>
      </c>
      <c r="O64" s="9">
        <v>71676.399999999994</v>
      </c>
      <c r="P64" s="15">
        <v>1282</v>
      </c>
      <c r="Q64" s="9">
        <v>55.909828393135719</v>
      </c>
      <c r="R64" s="8">
        <v>63876.47</v>
      </c>
      <c r="S64" s="2">
        <v>1389</v>
      </c>
      <c r="T64" s="9">
        <v>45.987379409647232</v>
      </c>
      <c r="U64" s="8">
        <v>79107.12</v>
      </c>
      <c r="V64" s="2">
        <v>1462</v>
      </c>
      <c r="W64" s="9">
        <v>54.108837209302322</v>
      </c>
      <c r="X64" s="8">
        <v>126133</v>
      </c>
      <c r="Y64" s="2">
        <v>1545</v>
      </c>
      <c r="Z64" s="9">
        <v>81.639482200647251</v>
      </c>
    </row>
    <row r="65" spans="1:26" ht="13.8" thickBot="1" x14ac:dyDescent="0.3">
      <c r="A65" s="20"/>
      <c r="B65" s="1" t="s">
        <v>57</v>
      </c>
      <c r="C65" s="7">
        <v>36451</v>
      </c>
      <c r="D65" s="2">
        <v>772</v>
      </c>
      <c r="E65" s="8">
        <v>47.216321243523318</v>
      </c>
      <c r="F65" s="8">
        <v>41335</v>
      </c>
      <c r="G65" s="2">
        <v>790</v>
      </c>
      <c r="H65" s="8">
        <v>52.322784810126585</v>
      </c>
      <c r="I65" s="8">
        <v>44250</v>
      </c>
      <c r="J65" s="2">
        <v>803</v>
      </c>
      <c r="K65" s="8">
        <v>55.105853051058531</v>
      </c>
      <c r="L65" s="8">
        <v>44527</v>
      </c>
      <c r="M65" s="2">
        <v>799</v>
      </c>
      <c r="N65" s="9">
        <v>55.728410513141426</v>
      </c>
      <c r="O65" s="9">
        <v>57000</v>
      </c>
      <c r="P65" s="15">
        <v>790</v>
      </c>
      <c r="Q65" s="9">
        <v>72.151898734177209</v>
      </c>
      <c r="R65" s="8">
        <v>30545</v>
      </c>
      <c r="S65" s="2">
        <v>787</v>
      </c>
      <c r="T65" s="9">
        <v>38.811944091486659</v>
      </c>
      <c r="U65" s="8">
        <v>37700</v>
      </c>
      <c r="V65" s="2">
        <v>795</v>
      </c>
      <c r="W65" s="9">
        <v>47.421383647798741</v>
      </c>
      <c r="X65" s="8">
        <v>71295</v>
      </c>
      <c r="Y65" s="2">
        <v>850</v>
      </c>
      <c r="Z65" s="9">
        <v>83.876470588235293</v>
      </c>
    </row>
    <row r="66" spans="1:26" ht="13.8" thickBot="1" x14ac:dyDescent="0.3">
      <c r="A66" s="20"/>
      <c r="B66" s="1" t="s">
        <v>58</v>
      </c>
      <c r="C66" s="7">
        <v>14865</v>
      </c>
      <c r="D66" s="2">
        <v>616</v>
      </c>
      <c r="E66" s="8">
        <v>24.131493506493506</v>
      </c>
      <c r="F66" s="8">
        <v>12260</v>
      </c>
      <c r="G66" s="2">
        <v>604</v>
      </c>
      <c r="H66" s="8">
        <v>20.298013245033111</v>
      </c>
      <c r="I66" s="8">
        <v>12787</v>
      </c>
      <c r="J66" s="2">
        <v>574</v>
      </c>
      <c r="K66" s="8">
        <v>22.277003484320556</v>
      </c>
      <c r="L66" s="8">
        <v>12825.17</v>
      </c>
      <c r="M66" s="2">
        <v>564</v>
      </c>
      <c r="N66" s="9">
        <v>22.739663120567375</v>
      </c>
      <c r="O66" s="9">
        <v>15710.350000000002</v>
      </c>
      <c r="P66" s="15">
        <v>560</v>
      </c>
      <c r="Q66" s="9">
        <v>28.054196428571434</v>
      </c>
      <c r="R66" s="8">
        <v>9608.7800000000007</v>
      </c>
      <c r="S66" s="2">
        <v>495</v>
      </c>
      <c r="T66" s="9">
        <v>19.41167676767677</v>
      </c>
      <c r="U66" s="8">
        <v>15031.05</v>
      </c>
      <c r="V66" s="2">
        <v>477</v>
      </c>
      <c r="W66" s="9">
        <v>31.511635220125786</v>
      </c>
      <c r="X66" s="8">
        <v>23640.870000000003</v>
      </c>
      <c r="Y66" s="2">
        <v>481</v>
      </c>
      <c r="Z66" s="9">
        <v>49.149417879417882</v>
      </c>
    </row>
    <row r="67" spans="1:26" ht="13.8" thickBot="1" x14ac:dyDescent="0.3">
      <c r="A67" s="20"/>
      <c r="B67" s="1" t="s">
        <v>59</v>
      </c>
      <c r="C67" s="7">
        <v>27826</v>
      </c>
      <c r="D67" s="2">
        <v>710</v>
      </c>
      <c r="E67" s="8">
        <v>39.191549295774649</v>
      </c>
      <c r="F67" s="8">
        <v>27997.54</v>
      </c>
      <c r="G67" s="2">
        <v>684</v>
      </c>
      <c r="H67" s="8">
        <v>40.932076023391815</v>
      </c>
      <c r="I67" s="8">
        <v>28634.350000000002</v>
      </c>
      <c r="J67" s="2">
        <v>687</v>
      </c>
      <c r="K67" s="8">
        <v>41.680276564774381</v>
      </c>
      <c r="L67" s="8">
        <v>25598.34</v>
      </c>
      <c r="M67" s="2">
        <v>646</v>
      </c>
      <c r="N67" s="9">
        <v>39.625913312693498</v>
      </c>
      <c r="O67" s="9">
        <v>31148.59</v>
      </c>
      <c r="P67" s="15">
        <v>621</v>
      </c>
      <c r="Q67" s="9">
        <v>50.158760064412242</v>
      </c>
      <c r="R67" s="8">
        <v>19434.099999999999</v>
      </c>
      <c r="S67" s="2">
        <v>593</v>
      </c>
      <c r="T67" s="9">
        <v>32.772512647554805</v>
      </c>
      <c r="U67" s="8">
        <v>26858.16</v>
      </c>
      <c r="V67" s="2">
        <v>590</v>
      </c>
      <c r="W67" s="9">
        <v>45.52230508474576</v>
      </c>
      <c r="X67" s="8">
        <v>23852.07</v>
      </c>
      <c r="Y67" s="2">
        <v>561</v>
      </c>
      <c r="Z67" s="9">
        <v>42.51705882352941</v>
      </c>
    </row>
    <row r="68" spans="1:26" ht="13.8" thickBot="1" x14ac:dyDescent="0.3">
      <c r="A68" s="20"/>
      <c r="B68" s="1" t="s">
        <v>60</v>
      </c>
      <c r="C68" s="7">
        <v>37322.400000000001</v>
      </c>
      <c r="D68" s="2">
        <v>1485</v>
      </c>
      <c r="E68" s="8">
        <v>25.132929292929294</v>
      </c>
      <c r="F68" s="8">
        <v>55849.89</v>
      </c>
      <c r="G68" s="2">
        <v>1478</v>
      </c>
      <c r="H68" s="8">
        <v>37.787476319350475</v>
      </c>
      <c r="I68" s="8">
        <v>87111.56</v>
      </c>
      <c r="J68" s="2">
        <v>1480</v>
      </c>
      <c r="K68" s="8">
        <v>58.859162162162164</v>
      </c>
      <c r="L68" s="8">
        <v>69467.600000000006</v>
      </c>
      <c r="M68" s="2">
        <v>1487</v>
      </c>
      <c r="N68" s="9">
        <v>46.716610625420316</v>
      </c>
      <c r="O68" s="9">
        <v>70624.78</v>
      </c>
      <c r="P68" s="15">
        <v>1492</v>
      </c>
      <c r="Q68" s="9">
        <v>47.33564343163539</v>
      </c>
      <c r="R68" s="8">
        <v>58985.78</v>
      </c>
      <c r="S68" s="2">
        <v>1492</v>
      </c>
      <c r="T68" s="9">
        <v>39.534705093833779</v>
      </c>
      <c r="U68" s="8">
        <v>80794.7</v>
      </c>
      <c r="V68" s="2">
        <v>1497</v>
      </c>
      <c r="W68" s="9">
        <v>53.971075484301934</v>
      </c>
      <c r="X68" s="8">
        <v>110276.20999999999</v>
      </c>
      <c r="Y68" s="2">
        <v>1552</v>
      </c>
      <c r="Z68" s="9">
        <v>71.054259020618545</v>
      </c>
    </row>
    <row r="69" spans="1:26" ht="13.8" thickBot="1" x14ac:dyDescent="0.3">
      <c r="A69" s="21"/>
      <c r="B69" s="3" t="s">
        <v>34</v>
      </c>
      <c r="C69" s="10">
        <f>SUM(C63:C68)</f>
        <v>192431.4</v>
      </c>
      <c r="D69" s="4">
        <v>5207</v>
      </c>
      <c r="E69" s="10">
        <v>36.956289610140196</v>
      </c>
      <c r="F69" s="10">
        <v>202102.91000000003</v>
      </c>
      <c r="G69" s="4">
        <v>5171</v>
      </c>
      <c r="H69" s="10">
        <v>39.083912202668735</v>
      </c>
      <c r="I69" s="10">
        <f>+SUM(I63:I68)</f>
        <v>250763.64</v>
      </c>
      <c r="J69" s="4">
        <f>+SUM(J63:J68)</f>
        <v>5160</v>
      </c>
      <c r="K69" s="10">
        <f>+I69/J69</f>
        <v>48.59760465116279</v>
      </c>
      <c r="L69" s="10">
        <v>221280.58000000002</v>
      </c>
      <c r="M69" s="4">
        <v>5081</v>
      </c>
      <c r="N69" s="10">
        <v>43.55059633930329</v>
      </c>
      <c r="O69" s="10">
        <v>258660.12</v>
      </c>
      <c r="P69" s="4">
        <v>5005</v>
      </c>
      <c r="Q69" s="10">
        <v>51.680343656343652</v>
      </c>
      <c r="R69" s="10">
        <f>+SUM(R63:R68)</f>
        <v>194350.13</v>
      </c>
      <c r="S69" s="4">
        <f>+SUM(S63:S68)</f>
        <v>4994</v>
      </c>
      <c r="T69" s="10">
        <f>+R69/S69</f>
        <v>38.916726071285545</v>
      </c>
      <c r="U69" s="10">
        <v>252091.02999999997</v>
      </c>
      <c r="V69" s="4">
        <v>5047</v>
      </c>
      <c r="W69" s="10">
        <v>49.948688329700808</v>
      </c>
      <c r="X69" s="10">
        <v>368643.06</v>
      </c>
      <c r="Y69" s="4">
        <v>5215</v>
      </c>
      <c r="Z69" s="10">
        <v>70.688985618408438</v>
      </c>
    </row>
    <row r="70" spans="1:26" ht="12.75" customHeight="1" thickBot="1" x14ac:dyDescent="0.3">
      <c r="A70" s="13" t="s">
        <v>34</v>
      </c>
      <c r="B70" s="13"/>
      <c r="C70" s="10">
        <v>1856900.15</v>
      </c>
      <c r="D70" s="4">
        <v>51030</v>
      </c>
      <c r="E70" s="10">
        <v>36.388401920438959</v>
      </c>
      <c r="F70" s="10">
        <v>1906852.65</v>
      </c>
      <c r="G70" s="4">
        <v>49922</v>
      </c>
      <c r="H70" s="10">
        <v>38.196639758022513</v>
      </c>
      <c r="I70" s="10">
        <v>2346682.4799999995</v>
      </c>
      <c r="J70" s="4">
        <v>49581</v>
      </c>
      <c r="K70" s="10">
        <f t="shared" ref="K70" si="0">I70/J70</f>
        <v>47.330277323974897</v>
      </c>
      <c r="L70" s="10">
        <v>1992858.03</v>
      </c>
      <c r="M70" s="4">
        <v>49407</v>
      </c>
      <c r="N70" s="10">
        <v>40.335540105653045</v>
      </c>
      <c r="O70" s="10">
        <v>2693567.04</v>
      </c>
      <c r="P70" s="4">
        <v>49198</v>
      </c>
      <c r="Q70" s="10">
        <v>54.749523151347617</v>
      </c>
      <c r="R70" s="10">
        <v>2204828.9699999997</v>
      </c>
      <c r="S70" s="4">
        <v>49025</v>
      </c>
      <c r="T70" s="10">
        <v>44.973563895971438</v>
      </c>
      <c r="U70" s="10">
        <v>2590914.3799999994</v>
      </c>
      <c r="V70" s="4">
        <v>48889</v>
      </c>
      <c r="W70" s="10">
        <v>52.995855509419286</v>
      </c>
      <c r="X70" s="10">
        <v>3206309.2600000002</v>
      </c>
      <c r="Y70" s="4">
        <v>49565</v>
      </c>
      <c r="Z70" s="10">
        <v>64.688979320084741</v>
      </c>
    </row>
    <row r="71" spans="1:26" ht="12.75" customHeight="1" x14ac:dyDescent="0.25">
      <c r="D71" s="12"/>
      <c r="I71" s="14"/>
      <c r="M71" s="12"/>
    </row>
  </sheetData>
  <mergeCells count="13">
    <mergeCell ref="A54:A62"/>
    <mergeCell ref="A63:A69"/>
    <mergeCell ref="A4:B4"/>
    <mergeCell ref="C4:E4"/>
    <mergeCell ref="I4:K4"/>
    <mergeCell ref="O4:Q4"/>
    <mergeCell ref="A6:A40"/>
    <mergeCell ref="A41:A53"/>
    <mergeCell ref="U4:W4"/>
    <mergeCell ref="X4:Z4"/>
    <mergeCell ref="F4:H4"/>
    <mergeCell ref="R4:T4"/>
    <mergeCell ref="L4:N4"/>
  </mergeCells>
  <pageMargins left="0.7" right="0.7" top="0.75" bottom="0.75" header="0.3" footer="0.3"/>
  <pageSetup paperSize="9" orientation="portrait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149875867A94D24C97D3673D8ECB2620" ma:contentTypeVersion="14" ma:contentTypeDescription="Kurkite naują dokumentą." ma:contentTypeScope="" ma:versionID="9e14f0c30e5f61a7bfea82f7976577d2">
  <xsd:schema xmlns:xsd="http://www.w3.org/2001/XMLSchema" xmlns:xs="http://www.w3.org/2001/XMLSchema" xmlns:p="http://schemas.microsoft.com/office/2006/metadata/properties" xmlns:ns3="441e4d8e-a8ab-46be-9694-e40af28e9c61" xmlns:ns4="bd2a18c2-06d4-44cd-af38-3237b532008a" targetNamespace="http://schemas.microsoft.com/office/2006/metadata/properties" ma:root="true" ma:fieldsID="ba9dc5b7e2643927416aedf3b4bb4626" ns3:_="" ns4:_="">
    <xsd:import namespace="441e4d8e-a8ab-46be-9694-e40af28e9c61"/>
    <xsd:import namespace="bd2a18c2-06d4-44cd-af38-3237b53200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1e4d8e-a8ab-46be-9694-e40af28e9c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2a18c2-06d4-44cd-af38-3237b532008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Bendrinimo užuominos maiš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479655-3B5D-41E8-85F7-5811F956D9E9}">
  <ds:schemaRefs>
    <ds:schemaRef ds:uri="http://purl.org/dc/dcmitype/"/>
    <ds:schemaRef ds:uri="bd2a18c2-06d4-44cd-af38-3237b532008a"/>
    <ds:schemaRef ds:uri="http://www.w3.org/XML/1998/namespace"/>
    <ds:schemaRef ds:uri="441e4d8e-a8ab-46be-9694-e40af28e9c61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998151A-950F-4330-B1B4-EB040ADC84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1e4d8e-a8ab-46be-9694-e40af28e9c61"/>
    <ds:schemaRef ds:uri="bd2a18c2-06d4-44cd-af38-3237b53200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3E522C-F9E3-43CB-95B4-C148EDB87E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Puslapis1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Usovaitė</dc:creator>
  <cp:lastModifiedBy>Marija</cp:lastModifiedBy>
  <dcterms:created xsi:type="dcterms:W3CDTF">2019-05-31T13:10:32Z</dcterms:created>
  <dcterms:modified xsi:type="dcterms:W3CDTF">2023-07-12T08:37:33Z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0x010100149875867A94D24C97D3673D8ECB2620</vt:lpwstr>
  </property>
</Properties>
</file>